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150" yWindow="-30" windowWidth="22185" windowHeight="14355"/>
  </bookViews>
  <sheets>
    <sheet name="Total (4)" sheetId="69" r:id="rId1"/>
    <sheet name="2018-06-12 Race 2" sheetId="68" r:id="rId2"/>
    <sheet name="2018-06-12 Race 1" sheetId="67" r:id="rId3"/>
    <sheet name="2018-06-05 Race 2" sheetId="65" r:id="rId4"/>
    <sheet name="2018-06-05 Race 1" sheetId="63" r:id="rId5"/>
    <sheet name="2018-05-29 Race 2" sheetId="61" r:id="rId6"/>
    <sheet name="2018-05-29 Race 1" sheetId="59" r:id="rId7"/>
    <sheet name="2018-05-22 Race 2" sheetId="58" r:id="rId8"/>
    <sheet name="2018-05-22 Race 1" sheetId="57" r:id="rId9"/>
    <sheet name="2018-05-15 Race 2" sheetId="55" r:id="rId10"/>
    <sheet name="2018-05-15 Race 1" sheetId="53" r:id="rId11"/>
    <sheet name="Deltagare" sheetId="48" r:id="rId12"/>
    <sheet name="Mall" sheetId="45" r:id="rId13"/>
    <sheet name="Användarbeskrivning" sheetId="47" r:id="rId14"/>
    <sheet name="Total" sheetId="52" r:id="rId15"/>
  </sheets>
  <externalReferences>
    <externalReference r:id="rId16"/>
  </externalReferences>
  <definedNames>
    <definedName name="Total">[1]Sheet1!$A$1</definedName>
  </definedNames>
  <calcPr calcId="125725"/>
</workbook>
</file>

<file path=xl/calcChain.xml><?xml version="1.0" encoding="utf-8"?>
<calcChain xmlns="http://schemas.openxmlformats.org/spreadsheetml/2006/main">
  <c r="L10" i="68"/>
  <c r="L9"/>
  <c r="K10"/>
  <c r="K9"/>
  <c r="I10"/>
  <c r="I8"/>
  <c r="H8"/>
  <c r="O8" s="1"/>
  <c r="H9"/>
  <c r="I9" s="1"/>
  <c r="H10"/>
  <c r="O10" s="1"/>
  <c r="L10" i="67"/>
  <c r="L11"/>
  <c r="L9"/>
  <c r="K10"/>
  <c r="K11"/>
  <c r="K9"/>
  <c r="I8"/>
  <c r="H8"/>
  <c r="O8" s="1"/>
  <c r="H9"/>
  <c r="O9" s="1"/>
  <c r="H10"/>
  <c r="O10" s="1"/>
  <c r="H11"/>
  <c r="O11" s="1"/>
  <c r="L10" i="65"/>
  <c r="L11"/>
  <c r="L9"/>
  <c r="K10"/>
  <c r="K11"/>
  <c r="K9"/>
  <c r="I11"/>
  <c r="I9"/>
  <c r="I8"/>
  <c r="N11" s="1"/>
  <c r="I10"/>
  <c r="H10"/>
  <c r="O10" s="1"/>
  <c r="H8"/>
  <c r="O8" s="1"/>
  <c r="H9"/>
  <c r="O9"/>
  <c r="H11"/>
  <c r="O11" s="1"/>
  <c r="L10" i="63"/>
  <c r="L11"/>
  <c r="L9"/>
  <c r="K10"/>
  <c r="K11"/>
  <c r="K9"/>
  <c r="H9"/>
  <c r="O9" s="1"/>
  <c r="H8"/>
  <c r="O8" s="1"/>
  <c r="H10"/>
  <c r="I10" s="1"/>
  <c r="H11"/>
  <c r="I11" s="1"/>
  <c r="L10" i="61"/>
  <c r="L11"/>
  <c r="L12"/>
  <c r="L13"/>
  <c r="L9"/>
  <c r="K10"/>
  <c r="K11"/>
  <c r="K12"/>
  <c r="K13"/>
  <c r="K9"/>
  <c r="I13"/>
  <c r="I9"/>
  <c r="I12"/>
  <c r="H9"/>
  <c r="O9" s="1"/>
  <c r="H10"/>
  <c r="I10" s="1"/>
  <c r="H8"/>
  <c r="I8" s="1"/>
  <c r="O8"/>
  <c r="H11"/>
  <c r="O11" s="1"/>
  <c r="H13"/>
  <c r="O13" s="1"/>
  <c r="O12"/>
  <c r="H12"/>
  <c r="L10" i="59"/>
  <c r="L11"/>
  <c r="L12"/>
  <c r="L13"/>
  <c r="L9"/>
  <c r="K10"/>
  <c r="K11"/>
  <c r="K12"/>
  <c r="K13"/>
  <c r="K9"/>
  <c r="I8"/>
  <c r="H8"/>
  <c r="O8" s="1"/>
  <c r="H10"/>
  <c r="I10" s="1"/>
  <c r="N10" s="1"/>
  <c r="O10"/>
  <c r="H11"/>
  <c r="I11" s="1"/>
  <c r="H13"/>
  <c r="O13" s="1"/>
  <c r="H12"/>
  <c r="O12" s="1"/>
  <c r="H9"/>
  <c r="I9" s="1"/>
  <c r="M10" i="52"/>
  <c r="M11"/>
  <c r="M12"/>
  <c r="L10" i="58"/>
  <c r="L11"/>
  <c r="L12"/>
  <c r="L13"/>
  <c r="L14"/>
  <c r="L9"/>
  <c r="K10"/>
  <c r="K11"/>
  <c r="K12"/>
  <c r="K13"/>
  <c r="K14"/>
  <c r="K9"/>
  <c r="I13"/>
  <c r="I12"/>
  <c r="I8"/>
  <c r="H8"/>
  <c r="O8" s="1"/>
  <c r="H11"/>
  <c r="I11" s="1"/>
  <c r="H14"/>
  <c r="I14" s="1"/>
  <c r="O14"/>
  <c r="H9"/>
  <c r="O9" s="1"/>
  <c r="H12"/>
  <c r="O12" s="1"/>
  <c r="H13"/>
  <c r="O13"/>
  <c r="O10"/>
  <c r="H10"/>
  <c r="I10" s="1"/>
  <c r="L10" i="57"/>
  <c r="L11"/>
  <c r="L12"/>
  <c r="L13"/>
  <c r="L9"/>
  <c r="K10"/>
  <c r="K11"/>
  <c r="K12"/>
  <c r="K13"/>
  <c r="K9"/>
  <c r="I9"/>
  <c r="H9"/>
  <c r="O9" s="1"/>
  <c r="H13"/>
  <c r="I13" s="1"/>
  <c r="H8"/>
  <c r="I8" s="1"/>
  <c r="O8"/>
  <c r="H11"/>
  <c r="O11" s="1"/>
  <c r="H12"/>
  <c r="O12" s="1"/>
  <c r="O10"/>
  <c r="H10"/>
  <c r="I10" s="1"/>
  <c r="M8" i="52"/>
  <c r="M9"/>
  <c r="M4"/>
  <c r="M5"/>
  <c r="M6"/>
  <c r="M7"/>
  <c r="M3"/>
  <c r="L10" i="55"/>
  <c r="L11"/>
  <c r="L12"/>
  <c r="L9"/>
  <c r="K10"/>
  <c r="K11"/>
  <c r="K12"/>
  <c r="K9"/>
  <c r="I11"/>
  <c r="H8"/>
  <c r="O8" s="1"/>
  <c r="H12"/>
  <c r="O12" s="1"/>
  <c r="H10"/>
  <c r="O10" s="1"/>
  <c r="H11"/>
  <c r="O11" s="1"/>
  <c r="H9"/>
  <c r="O9" s="1"/>
  <c r="L10" i="53"/>
  <c r="L11"/>
  <c r="L12"/>
  <c r="L9"/>
  <c r="K10"/>
  <c r="K11"/>
  <c r="K12"/>
  <c r="K9"/>
  <c r="I11"/>
  <c r="I9"/>
  <c r="H10"/>
  <c r="I10" s="1"/>
  <c r="H12"/>
  <c r="I12" s="1"/>
  <c r="O12"/>
  <c r="H11"/>
  <c r="O11" s="1"/>
  <c r="H8"/>
  <c r="O8" s="1"/>
  <c r="O9"/>
  <c r="H9"/>
  <c r="O9" i="68" l="1"/>
  <c r="M10"/>
  <c r="M9"/>
  <c r="N9"/>
  <c r="N10" i="67"/>
  <c r="I11"/>
  <c r="I9"/>
  <c r="I10"/>
  <c r="M9"/>
  <c r="M11"/>
  <c r="M10"/>
  <c r="M9" i="65"/>
  <c r="M10"/>
  <c r="N9"/>
  <c r="M11"/>
  <c r="O11" i="63"/>
  <c r="O10"/>
  <c r="I9"/>
  <c r="I8"/>
  <c r="M11"/>
  <c r="M10"/>
  <c r="N9" i="61"/>
  <c r="O10"/>
  <c r="M9"/>
  <c r="I11"/>
  <c r="N13"/>
  <c r="N12"/>
  <c r="M10"/>
  <c r="M12"/>
  <c r="M13"/>
  <c r="N10"/>
  <c r="M11"/>
  <c r="M12" i="59"/>
  <c r="I12"/>
  <c r="N12" s="1"/>
  <c r="O9"/>
  <c r="O11"/>
  <c r="I13"/>
  <c r="M11"/>
  <c r="M9"/>
  <c r="M13"/>
  <c r="N9"/>
  <c r="N11"/>
  <c r="M10"/>
  <c r="M9" i="58"/>
  <c r="O11"/>
  <c r="I9"/>
  <c r="N10"/>
  <c r="M13"/>
  <c r="M14"/>
  <c r="M11"/>
  <c r="M10"/>
  <c r="N13"/>
  <c r="M12"/>
  <c r="N11"/>
  <c r="N14"/>
  <c r="M11" i="57"/>
  <c r="M12"/>
  <c r="N10"/>
  <c r="O13"/>
  <c r="I12"/>
  <c r="I11"/>
  <c r="M13"/>
  <c r="M9"/>
  <c r="M10"/>
  <c r="N12"/>
  <c r="N13"/>
  <c r="I9" i="55"/>
  <c r="M10" s="1"/>
  <c r="I10"/>
  <c r="I12"/>
  <c r="N12" s="1"/>
  <c r="I8"/>
  <c r="M12"/>
  <c r="M9"/>
  <c r="N10"/>
  <c r="M11"/>
  <c r="M11" i="53"/>
  <c r="I8"/>
  <c r="N12"/>
  <c r="M10"/>
  <c r="O10"/>
  <c r="N10" i="68" l="1"/>
  <c r="N9" i="67"/>
  <c r="N11"/>
  <c r="N10" i="65"/>
  <c r="N10" i="63"/>
  <c r="N11"/>
  <c r="M9"/>
  <c r="N9"/>
  <c r="N11" i="61"/>
  <c r="N13" i="59"/>
  <c r="N12" i="58"/>
  <c r="N9"/>
  <c r="N9" i="57"/>
  <c r="N11"/>
  <c r="N9" i="55"/>
  <c r="N11"/>
  <c r="M12" i="53"/>
  <c r="N11"/>
  <c r="M9"/>
  <c r="N9"/>
  <c r="N10"/>
</calcChain>
</file>

<file path=xl/sharedStrings.xml><?xml version="1.0" encoding="utf-8"?>
<sst xmlns="http://schemas.openxmlformats.org/spreadsheetml/2006/main" count="635" uniqueCount="59">
  <si>
    <t>Skeppare</t>
  </si>
  <si>
    <t>Båt</t>
  </si>
  <si>
    <t>SRS</t>
  </si>
  <si>
    <t>Starttid</t>
  </si>
  <si>
    <t>Smaragd</t>
  </si>
  <si>
    <t>Lennart Berglund</t>
  </si>
  <si>
    <t>SRSa</t>
  </si>
  <si>
    <t>Perf</t>
  </si>
  <si>
    <t>Måltid</t>
  </si>
  <si>
    <t>Beräknad tid</t>
  </si>
  <si>
    <t>VMC</t>
  </si>
  <si>
    <t>Tid till föregående</t>
  </si>
  <si>
    <t>Tid till segraren</t>
  </si>
  <si>
    <t>Placering</t>
  </si>
  <si>
    <t>Seglad tid</t>
  </si>
  <si>
    <t>SRSu</t>
  </si>
  <si>
    <t>Spin</t>
  </si>
  <si>
    <t>Banlängd:</t>
  </si>
  <si>
    <t>nej</t>
  </si>
  <si>
    <t>Starttid:</t>
  </si>
  <si>
    <t>Segling:</t>
  </si>
  <si>
    <t>Rival 22 Special</t>
  </si>
  <si>
    <t>Viktor Lundgren</t>
  </si>
  <si>
    <t>Pär Hansson</t>
  </si>
  <si>
    <t>Safir</t>
  </si>
  <si>
    <t>Martin Westergren</t>
  </si>
  <si>
    <t>Scanper 22</t>
  </si>
  <si>
    <t>Peter Löfgren</t>
  </si>
  <si>
    <t>Plastpyret</t>
  </si>
  <si>
    <t>ja</t>
  </si>
  <si>
    <t>DeltagarNr</t>
  </si>
  <si>
    <t>2018-05-15 Race 1</t>
  </si>
  <si>
    <t>2018-05-15 Race 2</t>
  </si>
  <si>
    <t>Totalt resultat</t>
  </si>
  <si>
    <t>Senaste resultat</t>
  </si>
  <si>
    <t>H-båt</t>
  </si>
  <si>
    <t>Erik</t>
  </si>
  <si>
    <t>M22</t>
  </si>
  <si>
    <t>DNS</t>
  </si>
  <si>
    <t>DNF</t>
  </si>
  <si>
    <t>2018-05-22 Race 1</t>
  </si>
  <si>
    <t>2018-05-22 Race 2</t>
  </si>
  <si>
    <t>Christian Wennberg</t>
  </si>
  <si>
    <t>Erik Lundqvist</t>
  </si>
  <si>
    <t>Johan Bjerkner</t>
  </si>
  <si>
    <t>S30</t>
  </si>
  <si>
    <t>Johan Westberg</t>
  </si>
  <si>
    <t>Sunvind 20</t>
  </si>
  <si>
    <t>Per Lagercrantz</t>
  </si>
  <si>
    <t>Tirza</t>
  </si>
  <si>
    <t>2018-05-29 Race 2</t>
  </si>
  <si>
    <t>2018-05-29 Race 1</t>
  </si>
  <si>
    <t>Inga borträknade resultat DNS DNF ger totala antal deltagare +1</t>
  </si>
  <si>
    <t>Herlinkryssare</t>
  </si>
  <si>
    <t>2018-06-05 Race 1</t>
  </si>
  <si>
    <t>2018-06-05 Race 2</t>
  </si>
  <si>
    <t>DSQ</t>
  </si>
  <si>
    <t>2018-06-12 Race 1</t>
  </si>
  <si>
    <t>2018-06-12 Race 2</t>
  </si>
</sst>
</file>

<file path=xl/styles.xml><?xml version="1.0" encoding="utf-8"?>
<styleSheet xmlns="http://schemas.openxmlformats.org/spreadsheetml/2006/main">
  <numFmts count="5">
    <numFmt numFmtId="164" formatCode="hh:mm:ss;@"/>
    <numFmt numFmtId="165" formatCode="0.000"/>
    <numFmt numFmtId="166" formatCode="0.0%"/>
    <numFmt numFmtId="167" formatCode="[$-F400]h:mm:ss\ AM/PM"/>
    <numFmt numFmtId="168" formatCode="0.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2E2E2E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 applyBorder="1"/>
    <xf numFmtId="0" fontId="1" fillId="0" borderId="0" xfId="0" applyFont="1" applyBorder="1"/>
    <xf numFmtId="0" fontId="0" fillId="0" borderId="0" xfId="0" applyBorder="1"/>
    <xf numFmtId="0" fontId="1" fillId="0" borderId="1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168" fontId="1" fillId="0" borderId="0" xfId="0" applyNumberFormat="1" applyFont="1" applyBorder="1"/>
    <xf numFmtId="167" fontId="1" fillId="0" borderId="0" xfId="0" applyNumberFormat="1" applyFont="1" applyBorder="1"/>
    <xf numFmtId="0" fontId="1" fillId="0" borderId="0" xfId="0" applyNumberFormat="1" applyFont="1" applyBorder="1" applyProtection="1"/>
    <xf numFmtId="167" fontId="0" fillId="0" borderId="0" xfId="0" applyNumberFormat="1" applyFont="1" applyBorder="1" applyProtection="1"/>
    <xf numFmtId="0" fontId="1" fillId="0" borderId="2" xfId="0" applyNumberFormat="1" applyFont="1" applyBorder="1" applyAlignment="1">
      <alignment vertical="top" wrapText="1"/>
    </xf>
    <xf numFmtId="0" fontId="0" fillId="0" borderId="1" xfId="0" applyBorder="1"/>
    <xf numFmtId="165" fontId="0" fillId="0" borderId="1" xfId="0" applyNumberFormat="1" applyBorder="1"/>
    <xf numFmtId="164" fontId="0" fillId="0" borderId="1" xfId="0" applyNumberFormat="1" applyFont="1" applyFill="1" applyBorder="1"/>
    <xf numFmtId="164" fontId="0" fillId="0" borderId="1" xfId="0" applyNumberFormat="1" applyBorder="1"/>
    <xf numFmtId="164" fontId="0" fillId="2" borderId="1" xfId="0" applyNumberFormat="1" applyFill="1" applyBorder="1"/>
    <xf numFmtId="0" fontId="0" fillId="2" borderId="1" xfId="0" applyFill="1" applyBorder="1"/>
    <xf numFmtId="165" fontId="0" fillId="2" borderId="1" xfId="0" applyNumberFormat="1" applyFill="1" applyBorder="1"/>
    <xf numFmtId="166" fontId="0" fillId="2" borderId="1" xfId="0" applyNumberFormat="1" applyFill="1" applyBorder="1"/>
    <xf numFmtId="2" fontId="0" fillId="2" borderId="1" xfId="0" applyNumberFormat="1" applyFill="1" applyBorder="1"/>
    <xf numFmtId="168" fontId="0" fillId="0" borderId="1" xfId="0" applyNumberFormat="1" applyFont="1" applyBorder="1"/>
    <xf numFmtId="0" fontId="0" fillId="0" borderId="0" xfId="0" applyAlignment="1">
      <alignment wrapText="1"/>
    </xf>
    <xf numFmtId="49" fontId="0" fillId="0" borderId="0" xfId="0" applyNumberFormat="1" applyAlignment="1">
      <alignment horizontal="left" wrapText="1"/>
    </xf>
    <xf numFmtId="165" fontId="1" fillId="0" borderId="1" xfId="0" applyNumberFormat="1" applyFont="1" applyBorder="1" applyAlignment="1">
      <alignment vertical="top" wrapText="1"/>
    </xf>
    <xf numFmtId="165" fontId="0" fillId="0" borderId="0" xfId="0" applyNumberFormat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0" fillId="0" borderId="1" xfId="0" applyFill="1" applyBorder="1"/>
    <xf numFmtId="21" fontId="2" fillId="0" borderId="0" xfId="0" applyNumberFormat="1" applyFont="1"/>
    <xf numFmtId="21" fontId="2" fillId="0" borderId="3" xfId="0" applyNumberFormat="1" applyFont="1" applyBorder="1" applyAlignment="1">
      <alignment horizontal="right"/>
    </xf>
    <xf numFmtId="0" fontId="1" fillId="0" borderId="0" xfId="0" applyNumberFormat="1" applyFont="1" applyFill="1" applyBorder="1"/>
    <xf numFmtId="168" fontId="0" fillId="0" borderId="1" xfId="0" applyNumberFormat="1" applyFont="1" applyFill="1" applyBorder="1"/>
    <xf numFmtId="0" fontId="1" fillId="0" borderId="0" xfId="0" applyNumberFormat="1" applyFont="1" applyFill="1" applyBorder="1" applyProtection="1"/>
    <xf numFmtId="167" fontId="0" fillId="0" borderId="0" xfId="0" applyNumberFormat="1" applyFont="1" applyFill="1" applyBorder="1" applyProtection="1"/>
    <xf numFmtId="0" fontId="1" fillId="0" borderId="2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2" borderId="1" xfId="0" applyNumberFormat="1" applyFill="1" applyBorder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microsoft.com/office/2006/relationships/vbaProject" Target="vbaProject.bin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171450</xdr:rowOff>
    </xdr:from>
    <xdr:ext cx="6667500" cy="5886450"/>
    <xdr:sp macro="" textlink="">
      <xdr:nvSpPr>
        <xdr:cNvPr id="2" name="textruta 1"/>
        <xdr:cNvSpPr txBox="1"/>
      </xdr:nvSpPr>
      <xdr:spPr>
        <a:xfrm>
          <a:off x="95250" y="171450"/>
          <a:ext cx="6667500" cy="5886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sv-SE" sz="1100"/>
            <a:t>Användarbeskrivning:</a:t>
          </a:r>
        </a:p>
        <a:p>
          <a:r>
            <a:rPr lang="sv-SE" sz="1100"/>
            <a:t>1.</a:t>
          </a:r>
          <a:r>
            <a:rPr lang="sv-SE" sz="1100" baseline="0"/>
            <a:t> Lägg upp en deltagarlista</a:t>
          </a:r>
        </a:p>
        <a:p>
          <a:r>
            <a:rPr lang="sv-SE" sz="1100" baseline="0"/>
            <a:t>2.Kör skapa kopia av Mallen</a:t>
          </a:r>
        </a:p>
        <a:p>
          <a:r>
            <a:rPr lang="sv-SE" sz="1100" baseline="0"/>
            <a:t>3. Kör tag bort skrivskydd på kopian</a:t>
          </a:r>
        </a:p>
        <a:p>
          <a:r>
            <a:rPr lang="sv-SE" sz="1100" baseline="0"/>
            <a:t>4.Kör hämta deltagare</a:t>
          </a:r>
        </a:p>
        <a:p>
          <a:r>
            <a:rPr lang="sv-SE" sz="1100" baseline="0"/>
            <a:t>5. Redigera deltagar och sätt om Spin (Undanvindsegel ) Ja/nej</a:t>
          </a:r>
        </a:p>
        <a:p>
          <a:r>
            <a:rPr lang="sv-SE" sz="1100" baseline="0"/>
            <a:t>6. Kör Sätt startid om alla startar samtidigt eller lägg in individuella startider</a:t>
          </a:r>
        </a:p>
        <a:p>
          <a:r>
            <a:rPr lang="sv-SE" sz="1100" baseline="0"/>
            <a:t>7. Lägg in måltider</a:t>
          </a:r>
        </a:p>
        <a:p>
          <a:r>
            <a:rPr lang="sv-SE" sz="1100" baseline="0"/>
            <a:t>8. Kör Beräkna  placering</a:t>
          </a:r>
        </a:p>
        <a:p>
          <a:r>
            <a:rPr lang="sv-SE" sz="1100" baseline="0"/>
            <a:t>9. Om det är en segling till med samma deltagare Kör skapa en  kopia</a:t>
          </a:r>
        </a:p>
        <a:p>
          <a:r>
            <a:rPr lang="sv-SE" sz="1100" baseline="0"/>
            <a:t>10 Radera måltider och sätt ny startid </a:t>
          </a:r>
        </a:p>
        <a:p>
          <a:endParaRPr lang="sv-SE" sz="1100" baseline="0"/>
        </a:p>
        <a:p>
          <a:r>
            <a:rPr lang="sv-SE" sz="1100" baseline="0"/>
            <a:t>SRSa =  det SRS tal du skulle behöva för att bli lika bra som segraren</a:t>
          </a:r>
        </a:p>
        <a:p>
          <a:r>
            <a:rPr lang="sv-SE" sz="1100" baseline="0"/>
            <a:t>Perf = hur bra du seglar i förhållande till segraren</a:t>
          </a:r>
        </a:p>
        <a:p>
          <a:r>
            <a:rPr lang="sv-SE" sz="1100" baseline="0"/>
            <a:t>VMC = Velocity Made on Course</a:t>
          </a:r>
        </a:p>
        <a:p>
          <a:endParaRPr lang="sv-SE" sz="1100"/>
        </a:p>
        <a:p>
          <a:endParaRPr lang="sv-SE" sz="1100"/>
        </a:p>
        <a:p>
          <a:r>
            <a:rPr lang="sv-SE" sz="1100"/>
            <a:t> </a:t>
          </a:r>
        </a:p>
        <a:p>
          <a:r>
            <a:rPr lang="sv-SE" sz="1100"/>
            <a:t> </a:t>
          </a:r>
        </a:p>
        <a:p>
          <a:r>
            <a:rPr lang="sv-SE" sz="1100"/>
            <a:t> </a:t>
          </a:r>
        </a:p>
        <a:p>
          <a:endParaRPr lang="sv-SE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3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5"/>
  <dimension ref="A1:L12"/>
  <sheetViews>
    <sheetView tabSelected="1" workbookViewId="0">
      <selection activeCell="A2" sqref="A2"/>
    </sheetView>
  </sheetViews>
  <sheetFormatPr defaultRowHeight="15"/>
  <cols>
    <col min="1" max="1" width="20.140625" customWidth="1"/>
    <col min="2" max="2" width="10.42578125" hidden="1" customWidth="1"/>
    <col min="3" max="3" width="10.42578125" bestFit="1" customWidth="1"/>
    <col min="4" max="4" width="10.28515625" customWidth="1"/>
    <col min="5" max="5" width="10.140625" customWidth="1"/>
    <col min="6" max="6" width="10.5703125" customWidth="1"/>
    <col min="7" max="7" width="10.42578125" customWidth="1"/>
    <col min="8" max="8" width="10.7109375" customWidth="1"/>
    <col min="9" max="9" width="10.5703125" customWidth="1"/>
    <col min="10" max="10" width="10.85546875" customWidth="1"/>
    <col min="11" max="11" width="11.28515625" customWidth="1"/>
    <col min="12" max="12" width="11.85546875" customWidth="1"/>
  </cols>
  <sheetData>
    <row r="1" spans="1:12" ht="44.25" customHeight="1">
      <c r="B1" s="26" t="s">
        <v>34</v>
      </c>
      <c r="C1" s="27"/>
    </row>
    <row r="2" spans="1:12" s="26" customFormat="1" ht="34.5" customHeight="1">
      <c r="A2" s="26" t="s">
        <v>0</v>
      </c>
      <c r="B2" s="11"/>
      <c r="C2" s="11" t="s">
        <v>31</v>
      </c>
      <c r="D2" s="11" t="s">
        <v>32</v>
      </c>
      <c r="E2" s="11" t="s">
        <v>40</v>
      </c>
      <c r="F2" s="11" t="s">
        <v>41</v>
      </c>
      <c r="G2" s="11" t="s">
        <v>51</v>
      </c>
      <c r="H2" s="11" t="s">
        <v>50</v>
      </c>
      <c r="I2" s="11" t="s">
        <v>54</v>
      </c>
      <c r="J2" s="11" t="s">
        <v>55</v>
      </c>
      <c r="K2" s="11" t="s">
        <v>57</v>
      </c>
      <c r="L2" s="11" t="s">
        <v>58</v>
      </c>
    </row>
    <row r="3" spans="1:12">
      <c r="A3" s="12" t="s">
        <v>22</v>
      </c>
      <c r="B3" s="17"/>
      <c r="C3" s="37">
        <v>2</v>
      </c>
      <c r="D3" s="37">
        <v>2</v>
      </c>
      <c r="E3" s="17">
        <v>3</v>
      </c>
      <c r="F3" s="17">
        <v>3</v>
      </c>
      <c r="G3" s="17">
        <v>2</v>
      </c>
      <c r="H3" s="17">
        <v>5</v>
      </c>
      <c r="I3" s="17" t="s">
        <v>38</v>
      </c>
      <c r="J3" s="17" t="s">
        <v>38</v>
      </c>
      <c r="K3" s="17" t="s">
        <v>38</v>
      </c>
      <c r="L3" s="17" t="s">
        <v>38</v>
      </c>
    </row>
    <row r="4" spans="1:12">
      <c r="A4" s="12" t="s">
        <v>5</v>
      </c>
      <c r="B4" s="17"/>
      <c r="C4" s="17">
        <v>3</v>
      </c>
      <c r="D4" s="17">
        <v>1</v>
      </c>
      <c r="E4" s="17">
        <v>2</v>
      </c>
      <c r="F4" s="17">
        <v>1</v>
      </c>
      <c r="G4" s="17">
        <v>1</v>
      </c>
      <c r="H4" s="17">
        <v>2</v>
      </c>
      <c r="I4" s="17" t="s">
        <v>56</v>
      </c>
      <c r="J4" s="17">
        <v>3</v>
      </c>
      <c r="K4" s="17">
        <v>1</v>
      </c>
      <c r="L4" s="17">
        <v>1</v>
      </c>
    </row>
    <row r="5" spans="1:12">
      <c r="A5" s="12" t="s">
        <v>23</v>
      </c>
      <c r="B5" s="17"/>
      <c r="C5" s="17">
        <v>5</v>
      </c>
      <c r="D5" s="17">
        <v>5</v>
      </c>
      <c r="E5" s="17">
        <v>6</v>
      </c>
      <c r="F5" s="17">
        <v>4</v>
      </c>
      <c r="G5" s="17">
        <v>3</v>
      </c>
      <c r="H5" s="17">
        <v>3</v>
      </c>
      <c r="I5" s="17" t="s">
        <v>38</v>
      </c>
      <c r="J5" s="17" t="s">
        <v>38</v>
      </c>
      <c r="K5" s="17" t="s">
        <v>38</v>
      </c>
      <c r="L5" s="17" t="s">
        <v>38</v>
      </c>
    </row>
    <row r="6" spans="1:12">
      <c r="A6" s="12" t="s">
        <v>27</v>
      </c>
      <c r="B6" s="17"/>
      <c r="C6" s="17">
        <v>4</v>
      </c>
      <c r="D6" s="17">
        <v>3</v>
      </c>
      <c r="E6" s="17">
        <v>1</v>
      </c>
      <c r="F6" s="17">
        <v>7</v>
      </c>
      <c r="G6" s="17" t="s">
        <v>38</v>
      </c>
      <c r="H6" s="17" t="s">
        <v>38</v>
      </c>
      <c r="I6" s="17" t="s">
        <v>38</v>
      </c>
      <c r="J6" s="17" t="s">
        <v>38</v>
      </c>
      <c r="K6" s="17" t="s">
        <v>38</v>
      </c>
      <c r="L6" s="17" t="s">
        <v>38</v>
      </c>
    </row>
    <row r="7" spans="1:12">
      <c r="A7" s="12" t="s">
        <v>25</v>
      </c>
      <c r="B7" s="17"/>
      <c r="C7" s="17">
        <v>1</v>
      </c>
      <c r="D7" s="17">
        <v>4</v>
      </c>
      <c r="E7" s="17">
        <v>4</v>
      </c>
      <c r="F7" s="17">
        <v>2</v>
      </c>
      <c r="G7" s="17" t="s">
        <v>38</v>
      </c>
      <c r="H7" s="17" t="s">
        <v>38</v>
      </c>
      <c r="I7" s="17">
        <v>1</v>
      </c>
      <c r="J7" s="17">
        <v>1</v>
      </c>
      <c r="K7" s="17">
        <v>2</v>
      </c>
      <c r="L7" s="17" t="s">
        <v>39</v>
      </c>
    </row>
    <row r="8" spans="1:12">
      <c r="A8" s="12" t="s">
        <v>42</v>
      </c>
      <c r="B8" s="17"/>
      <c r="C8" s="17" t="s">
        <v>38</v>
      </c>
      <c r="D8" s="17" t="s">
        <v>38</v>
      </c>
      <c r="E8" s="17" t="s">
        <v>38</v>
      </c>
      <c r="F8" s="17">
        <v>5</v>
      </c>
      <c r="G8" s="17" t="s">
        <v>38</v>
      </c>
      <c r="H8" s="17" t="s">
        <v>38</v>
      </c>
      <c r="I8" s="17">
        <v>3</v>
      </c>
      <c r="J8" s="17">
        <v>2</v>
      </c>
      <c r="K8" s="17" t="s">
        <v>38</v>
      </c>
      <c r="L8" s="17" t="s">
        <v>38</v>
      </c>
    </row>
    <row r="9" spans="1:12">
      <c r="A9" s="12" t="s">
        <v>43</v>
      </c>
      <c r="B9" s="17"/>
      <c r="C9" s="17" t="s">
        <v>38</v>
      </c>
      <c r="D9" s="17" t="s">
        <v>38</v>
      </c>
      <c r="E9" s="17">
        <v>5</v>
      </c>
      <c r="F9" s="17">
        <v>6</v>
      </c>
      <c r="G9" s="17">
        <v>4</v>
      </c>
      <c r="H9" s="17">
        <v>1</v>
      </c>
      <c r="I9" s="17" t="s">
        <v>38</v>
      </c>
      <c r="J9" s="17" t="s">
        <v>38</v>
      </c>
      <c r="K9" s="17" t="s">
        <v>38</v>
      </c>
      <c r="L9" s="17" t="s">
        <v>38</v>
      </c>
    </row>
    <row r="10" spans="1:12">
      <c r="A10" s="12" t="s">
        <v>44</v>
      </c>
      <c r="B10" s="17"/>
      <c r="C10" s="17" t="s">
        <v>38</v>
      </c>
      <c r="D10" s="17" t="s">
        <v>38</v>
      </c>
      <c r="E10" s="17" t="s">
        <v>38</v>
      </c>
      <c r="F10" s="17" t="s">
        <v>38</v>
      </c>
      <c r="G10" s="17" t="s">
        <v>39</v>
      </c>
      <c r="H10" s="17" t="s">
        <v>39</v>
      </c>
      <c r="I10" s="17" t="s">
        <v>38</v>
      </c>
      <c r="J10" s="17" t="s">
        <v>38</v>
      </c>
      <c r="K10" s="17" t="s">
        <v>38</v>
      </c>
      <c r="L10" s="17" t="s">
        <v>38</v>
      </c>
    </row>
    <row r="11" spans="1:12">
      <c r="A11" s="12" t="s">
        <v>46</v>
      </c>
      <c r="B11" s="17"/>
      <c r="C11" s="17" t="s">
        <v>38</v>
      </c>
      <c r="D11" s="17" t="s">
        <v>38</v>
      </c>
      <c r="E11" s="17" t="s">
        <v>38</v>
      </c>
      <c r="F11" s="17" t="s">
        <v>38</v>
      </c>
      <c r="G11" s="17">
        <v>6</v>
      </c>
      <c r="H11" s="17">
        <v>4</v>
      </c>
      <c r="I11" s="17" t="s">
        <v>38</v>
      </c>
      <c r="J11" s="17" t="s">
        <v>38</v>
      </c>
      <c r="K11" s="17">
        <v>3</v>
      </c>
      <c r="L11" s="17">
        <v>2</v>
      </c>
    </row>
    <row r="12" spans="1:12">
      <c r="A12" s="12" t="s">
        <v>48</v>
      </c>
      <c r="B12" s="17"/>
      <c r="C12" s="17" t="s">
        <v>38</v>
      </c>
      <c r="D12" s="17" t="s">
        <v>38</v>
      </c>
      <c r="E12" s="17" t="s">
        <v>38</v>
      </c>
      <c r="F12" s="17" t="s">
        <v>38</v>
      </c>
      <c r="G12" s="17">
        <v>5</v>
      </c>
      <c r="H12" s="17">
        <v>6</v>
      </c>
      <c r="I12" s="17">
        <v>4</v>
      </c>
      <c r="J12" s="17">
        <v>4</v>
      </c>
      <c r="K12" s="17">
        <v>4</v>
      </c>
      <c r="L12" s="17">
        <v>3</v>
      </c>
    </row>
  </sheetData>
  <pageMargins left="0.7" right="0.7" top="0.75" bottom="0.75" header="0.3" footer="0.3"/>
  <pageSetup paperSize="9" orientation="portrait" horizontalDpi="4294967295" verticalDpi="4294967295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3"/>
  <dimension ref="A1:Q50"/>
  <sheetViews>
    <sheetView workbookViewId="0"/>
  </sheetViews>
  <sheetFormatPr defaultRowHeight="15"/>
  <cols>
    <col min="1" max="1" width="20.42578125" customWidth="1"/>
    <col min="2" max="2" width="17.5703125" customWidth="1"/>
    <col min="3" max="3" width="8.28515625" customWidth="1"/>
    <col min="4" max="4" width="7.5703125" customWidth="1"/>
    <col min="5" max="5" width="6.5703125" customWidth="1"/>
    <col min="6" max="6" width="10.7109375" customWidth="1"/>
    <col min="7" max="7" width="11" customWidth="1"/>
    <col min="8" max="8" width="10.5703125" customWidth="1"/>
    <col min="9" max="9" width="10.85546875" customWidth="1"/>
    <col min="11" max="11" width="13.28515625" customWidth="1"/>
    <col min="12" max="12" width="11.140625" customWidth="1"/>
    <col min="13" max="13" width="8.140625" customWidth="1"/>
    <col min="14" max="14" width="9.5703125" customWidth="1"/>
    <col min="15" max="15" width="7.42578125" customWidth="1"/>
  </cols>
  <sheetData>
    <row r="1" spans="1:17" s="2" customFormat="1" ht="18.75" customHeight="1">
      <c r="A1" s="1" t="s">
        <v>20</v>
      </c>
      <c r="B1" s="1"/>
      <c r="C1" s="1"/>
      <c r="D1" s="1"/>
      <c r="E1" s="1"/>
      <c r="F1" s="1"/>
      <c r="G1" s="1"/>
      <c r="J1" s="1"/>
      <c r="M1" s="1"/>
      <c r="N1" s="1"/>
      <c r="O1" s="1"/>
      <c r="P1" s="1"/>
      <c r="Q1" s="1"/>
    </row>
    <row r="2" spans="1:17" s="2" customFormat="1" ht="27.75" customHeight="1">
      <c r="A2" s="1"/>
      <c r="B2" s="1"/>
      <c r="C2" s="1"/>
      <c r="D2" s="1"/>
      <c r="E2" s="1"/>
      <c r="F2" s="1"/>
      <c r="G2" s="1"/>
      <c r="J2" s="1"/>
      <c r="M2" s="1"/>
      <c r="N2" s="1"/>
      <c r="O2" s="1"/>
      <c r="P2" s="1"/>
      <c r="Q2" s="1"/>
    </row>
    <row r="3" spans="1:17" s="2" customFormat="1">
      <c r="A3" s="31" t="s">
        <v>17</v>
      </c>
      <c r="B3" s="32">
        <v>1.6</v>
      </c>
      <c r="C3" s="1"/>
      <c r="D3" s="1"/>
      <c r="E3" s="1"/>
      <c r="F3" s="1"/>
      <c r="G3" s="1"/>
      <c r="H3" s="1"/>
      <c r="I3" s="7"/>
      <c r="J3" s="1"/>
      <c r="K3" s="1"/>
      <c r="L3" s="8"/>
      <c r="M3" s="1"/>
      <c r="N3" s="1"/>
      <c r="O3" s="1"/>
      <c r="P3" s="1"/>
      <c r="Q3" s="1"/>
    </row>
    <row r="4" spans="1:17" s="2" customFormat="1">
      <c r="A4" s="31" t="s">
        <v>19</v>
      </c>
      <c r="B4" s="14">
        <v>0</v>
      </c>
      <c r="C4" s="1"/>
      <c r="D4" s="1"/>
      <c r="E4" s="1"/>
      <c r="F4" s="1"/>
      <c r="G4" s="1"/>
      <c r="H4" s="1"/>
      <c r="I4" s="7"/>
      <c r="J4" s="1"/>
      <c r="K4" s="1"/>
      <c r="L4" s="8"/>
      <c r="M4" s="1"/>
      <c r="N4" s="1"/>
      <c r="O4" s="1"/>
      <c r="P4" s="1"/>
      <c r="Q4" s="1"/>
    </row>
    <row r="5" spans="1:17" s="2" customFormat="1">
      <c r="A5" s="33"/>
      <c r="B5" s="34"/>
      <c r="C5" s="1"/>
      <c r="D5" s="1"/>
      <c r="E5" s="1"/>
      <c r="F5" s="1"/>
      <c r="G5" s="1"/>
      <c r="H5" s="1"/>
      <c r="I5" s="7"/>
      <c r="J5" s="1"/>
      <c r="K5" s="1"/>
      <c r="L5" s="8"/>
      <c r="M5" s="1"/>
      <c r="N5" s="1"/>
      <c r="O5" s="1"/>
      <c r="P5" s="1"/>
      <c r="Q5" s="1"/>
    </row>
    <row r="6" spans="1:17" s="2" customFormat="1">
      <c r="A6" s="31"/>
      <c r="B6" s="31"/>
      <c r="C6" s="1"/>
      <c r="D6" s="1"/>
      <c r="E6" s="1"/>
      <c r="F6" s="1"/>
      <c r="G6" s="1"/>
      <c r="H6" s="1"/>
      <c r="I6" s="7"/>
      <c r="J6" s="1"/>
      <c r="K6" s="1"/>
      <c r="L6" s="8"/>
      <c r="M6" s="1"/>
      <c r="N6" s="1"/>
      <c r="O6" s="1"/>
      <c r="P6" s="1"/>
      <c r="Q6" s="1"/>
    </row>
    <row r="7" spans="1:17" s="6" customFormat="1" ht="30.75" customHeight="1">
      <c r="A7" s="35" t="s">
        <v>0</v>
      </c>
      <c r="B7" s="35" t="s">
        <v>1</v>
      </c>
      <c r="C7" s="11" t="s">
        <v>2</v>
      </c>
      <c r="D7" s="11" t="s">
        <v>15</v>
      </c>
      <c r="E7" s="11" t="s">
        <v>16</v>
      </c>
      <c r="F7" s="11" t="s">
        <v>3</v>
      </c>
      <c r="G7" s="11" t="s">
        <v>8</v>
      </c>
      <c r="H7" s="11" t="s">
        <v>14</v>
      </c>
      <c r="I7" s="11" t="s">
        <v>9</v>
      </c>
      <c r="J7" s="11" t="s">
        <v>13</v>
      </c>
      <c r="K7" s="11" t="s">
        <v>11</v>
      </c>
      <c r="L7" s="11" t="s">
        <v>12</v>
      </c>
      <c r="M7" s="11" t="s">
        <v>6</v>
      </c>
      <c r="N7" s="11" t="s">
        <v>7</v>
      </c>
      <c r="O7" s="11" t="s">
        <v>10</v>
      </c>
      <c r="P7" s="5" t="s">
        <v>30</v>
      </c>
      <c r="Q7" s="5"/>
    </row>
    <row r="8" spans="1:17" s="3" customFormat="1">
      <c r="A8" s="28" t="s">
        <v>5</v>
      </c>
      <c r="B8" s="28" t="s">
        <v>21</v>
      </c>
      <c r="C8" s="13">
        <v>0.95699999999999996</v>
      </c>
      <c r="D8" s="13">
        <v>0.92600000000000005</v>
      </c>
      <c r="E8" s="12" t="s">
        <v>18</v>
      </c>
      <c r="F8" s="14">
        <v>0</v>
      </c>
      <c r="G8" s="29">
        <v>1.4490740740740742E-2</v>
      </c>
      <c r="H8" s="16">
        <f>G8-F8</f>
        <v>1.4490740740740742E-2</v>
      </c>
      <c r="I8" s="16">
        <f>H8*D8</f>
        <v>1.3418425925925927E-2</v>
      </c>
      <c r="J8" s="17">
        <v>1</v>
      </c>
      <c r="K8" s="16"/>
      <c r="L8" s="16"/>
      <c r="M8" s="18"/>
      <c r="N8" s="19"/>
      <c r="O8" s="20">
        <f>$B$3/(HOUR(H8)+(MINUTE(H8)/60+SECOND(H8)/3600))</f>
        <v>4.6006389776357839</v>
      </c>
      <c r="P8">
        <v>2</v>
      </c>
    </row>
    <row r="9" spans="1:17">
      <c r="A9" s="28" t="s">
        <v>22</v>
      </c>
      <c r="B9" s="28" t="s">
        <v>4</v>
      </c>
      <c r="C9" s="13">
        <v>0.97099999999999997</v>
      </c>
      <c r="D9" s="13">
        <v>0.93300000000000005</v>
      </c>
      <c r="E9" s="12" t="s">
        <v>18</v>
      </c>
      <c r="F9" s="14">
        <v>0</v>
      </c>
      <c r="G9" s="29">
        <v>1.5636574074074074E-2</v>
      </c>
      <c r="H9" s="16">
        <f>G9-F9</f>
        <v>1.5636574074074074E-2</v>
      </c>
      <c r="I9" s="16">
        <f>H9*D9</f>
        <v>1.4588923611111112E-2</v>
      </c>
      <c r="J9" s="17">
        <v>2</v>
      </c>
      <c r="K9" s="16">
        <f>I9-I8</f>
        <v>1.1704976851851841E-3</v>
      </c>
      <c r="L9" s="16">
        <f>I9-$I$8</f>
        <v>1.1704976851851841E-3</v>
      </c>
      <c r="M9" s="18">
        <f>$I$8/H9</f>
        <v>0.85814359733530732</v>
      </c>
      <c r="N9" s="19">
        <f>(HOUR($I$8)*3600+MINUTE($I$8)*60+SECOND($I$8))/(HOUR(I9)*3600+MINUTE(I9)*60+SECOND(I9))</f>
        <v>0.91984126984126979</v>
      </c>
      <c r="O9" s="20">
        <f>$B$3/(HOUR(H9)+(MINUTE(H9)/60+SECOND(H9)/3600))</f>
        <v>4.2635085122131757</v>
      </c>
      <c r="P9">
        <v>1</v>
      </c>
    </row>
    <row r="10" spans="1:17">
      <c r="A10" s="28" t="s">
        <v>27</v>
      </c>
      <c r="B10" s="28" t="s">
        <v>24</v>
      </c>
      <c r="C10" s="12">
        <v>0.95699999999999996</v>
      </c>
      <c r="D10" s="13">
        <v>0.91900000000000004</v>
      </c>
      <c r="E10" s="12" t="s">
        <v>29</v>
      </c>
      <c r="F10" s="14">
        <v>0</v>
      </c>
      <c r="G10" s="29">
        <v>1.556712962962963E-2</v>
      </c>
      <c r="H10" s="16">
        <f>G10-F10</f>
        <v>1.556712962962963E-2</v>
      </c>
      <c r="I10" s="16">
        <f>H10*C10</f>
        <v>1.4897743055555556E-2</v>
      </c>
      <c r="J10" s="17">
        <v>3</v>
      </c>
      <c r="K10" s="16">
        <f t="shared" ref="K10:K12" si="0">I10-I9</f>
        <v>3.088194444444449E-4</v>
      </c>
      <c r="L10" s="16">
        <f t="shared" ref="L10:L12" si="1">I10-$I$8</f>
        <v>1.479317129629629E-3</v>
      </c>
      <c r="M10" s="18">
        <f>$I$8/H10</f>
        <v>0.86197174721189596</v>
      </c>
      <c r="N10" s="19">
        <f>(HOUR($I$8)*3600+MINUTE($I$8)*60+SECOND($I$8))/(HOUR(I10)*3600+MINUTE(I10)*60+SECOND(I10))</f>
        <v>0.90054390054390054</v>
      </c>
      <c r="O10" s="20">
        <f>$B$3/(HOUR(H10)+(MINUTE(H10)/60+SECOND(H10)/3600))</f>
        <v>4.2825278810408927</v>
      </c>
      <c r="P10">
        <v>4</v>
      </c>
    </row>
    <row r="11" spans="1:17">
      <c r="A11" s="28" t="s">
        <v>25</v>
      </c>
      <c r="B11" s="28" t="s">
        <v>26</v>
      </c>
      <c r="C11" s="12">
        <v>0.81599999999999995</v>
      </c>
      <c r="D11" s="13">
        <v>0.80100000000000005</v>
      </c>
      <c r="E11" s="12" t="s">
        <v>18</v>
      </c>
      <c r="F11" s="14">
        <v>0</v>
      </c>
      <c r="G11" s="29">
        <v>1.8819444444444448E-2</v>
      </c>
      <c r="H11" s="16">
        <f>G11-F11</f>
        <v>1.8819444444444448E-2</v>
      </c>
      <c r="I11" s="16">
        <f>H11*D11</f>
        <v>1.5074375000000003E-2</v>
      </c>
      <c r="J11" s="17">
        <v>4</v>
      </c>
      <c r="K11" s="16">
        <f t="shared" si="0"/>
        <v>1.7663194444444627E-4</v>
      </c>
      <c r="L11" s="16">
        <f t="shared" si="1"/>
        <v>1.6559490740740753E-3</v>
      </c>
      <c r="M11" s="18">
        <f>$I$8/H11</f>
        <v>0.71300861008610084</v>
      </c>
      <c r="N11" s="19">
        <f>(HOUR($I$8)*3600+MINUTE($I$8)*60+SECOND($I$8))/(HOUR(I11)*3600+MINUTE(I11)*60+SECOND(I11))</f>
        <v>0.89016897081413215</v>
      </c>
      <c r="O11" s="20">
        <f>$B$3/(HOUR(H11)+(MINUTE(H11)/60+SECOND(H11)/3600))</f>
        <v>3.542435424354244</v>
      </c>
      <c r="P11">
        <v>5</v>
      </c>
    </row>
    <row r="12" spans="1:17">
      <c r="A12" s="28" t="s">
        <v>23</v>
      </c>
      <c r="B12" s="28" t="s">
        <v>28</v>
      </c>
      <c r="C12" s="13">
        <v>0.95199999999999996</v>
      </c>
      <c r="D12" s="13">
        <v>0.92100000000000004</v>
      </c>
      <c r="E12" s="12" t="s">
        <v>29</v>
      </c>
      <c r="F12" s="14">
        <v>0</v>
      </c>
      <c r="G12" s="29">
        <v>1.5856481481481482E-2</v>
      </c>
      <c r="H12" s="16">
        <f>G12-F12</f>
        <v>1.5856481481481482E-2</v>
      </c>
      <c r="I12" s="16">
        <f>H12*C12</f>
        <v>1.509537037037037E-2</v>
      </c>
      <c r="J12" s="17">
        <v>5</v>
      </c>
      <c r="K12" s="16">
        <f t="shared" si="0"/>
        <v>2.0995370370367403E-5</v>
      </c>
      <c r="L12" s="16">
        <f t="shared" si="1"/>
        <v>1.6769444444444427E-3</v>
      </c>
      <c r="M12" s="18">
        <f>$I$8/H12</f>
        <v>0.84624233576642338</v>
      </c>
      <c r="N12" s="19">
        <f>(HOUR($I$8)*3600+MINUTE($I$8)*60+SECOND($I$8))/(HOUR(I12)*3600+MINUTE(I12)*60+SECOND(I12))</f>
        <v>0.88880368098159512</v>
      </c>
      <c r="O12" s="20">
        <f>$B$3/(HOUR(H12)+(MINUTE(H12)/60+SECOND(H12)/3600))</f>
        <v>4.2043795620437958</v>
      </c>
      <c r="P12">
        <v>3</v>
      </c>
    </row>
    <row r="13" spans="1:17">
      <c r="A13" s="12"/>
      <c r="B13" s="12"/>
      <c r="C13" s="13"/>
      <c r="D13" s="13"/>
      <c r="E13" s="12"/>
      <c r="F13" s="14"/>
      <c r="G13" s="15"/>
      <c r="H13" s="16"/>
      <c r="I13" s="16"/>
      <c r="J13" s="17"/>
      <c r="K13" s="17"/>
      <c r="L13" s="17"/>
      <c r="M13" s="18"/>
      <c r="N13" s="19"/>
      <c r="O13" s="20"/>
    </row>
    <row r="14" spans="1:17">
      <c r="A14" s="12"/>
      <c r="B14" s="12"/>
      <c r="C14" s="13"/>
      <c r="D14" s="13"/>
      <c r="E14" s="12"/>
      <c r="F14" s="14"/>
      <c r="G14" s="15"/>
      <c r="H14" s="16"/>
      <c r="I14" s="16"/>
      <c r="J14" s="17"/>
      <c r="K14" s="17"/>
      <c r="L14" s="17"/>
      <c r="M14" s="18"/>
      <c r="N14" s="19"/>
      <c r="O14" s="20"/>
    </row>
    <row r="15" spans="1:17">
      <c r="A15" s="12"/>
      <c r="B15" s="12"/>
      <c r="C15" s="13"/>
      <c r="D15" s="13"/>
      <c r="E15" s="12"/>
      <c r="F15" s="14"/>
      <c r="G15" s="15"/>
      <c r="H15" s="16"/>
      <c r="I15" s="16"/>
      <c r="J15" s="17"/>
      <c r="K15" s="17"/>
      <c r="L15" s="17"/>
      <c r="M15" s="18"/>
      <c r="N15" s="19"/>
      <c r="O15" s="20"/>
    </row>
    <row r="16" spans="1:17">
      <c r="A16" s="12"/>
      <c r="B16" s="12"/>
      <c r="C16" s="13"/>
      <c r="D16" s="13"/>
      <c r="E16" s="12"/>
      <c r="F16" s="14"/>
      <c r="G16" s="15"/>
      <c r="H16" s="16"/>
      <c r="I16" s="16"/>
      <c r="J16" s="17"/>
      <c r="K16" s="17"/>
      <c r="L16" s="17"/>
      <c r="M16" s="18"/>
      <c r="N16" s="19"/>
      <c r="O16" s="20"/>
    </row>
    <row r="17" spans="1:15">
      <c r="A17" s="12"/>
      <c r="B17" s="12"/>
      <c r="C17" s="13"/>
      <c r="D17" s="13"/>
      <c r="E17" s="12"/>
      <c r="F17" s="14"/>
      <c r="G17" s="15"/>
      <c r="H17" s="16"/>
      <c r="I17" s="16"/>
      <c r="J17" s="17"/>
      <c r="K17" s="17"/>
      <c r="L17" s="17"/>
      <c r="M17" s="18"/>
      <c r="N17" s="19"/>
      <c r="O17" s="20"/>
    </row>
    <row r="18" spans="1:15">
      <c r="A18" s="12"/>
      <c r="B18" s="12"/>
      <c r="C18" s="13"/>
      <c r="D18" s="13"/>
      <c r="E18" s="12"/>
      <c r="F18" s="14"/>
      <c r="G18" s="15"/>
      <c r="H18" s="16"/>
      <c r="I18" s="16"/>
      <c r="J18" s="17"/>
      <c r="K18" s="17"/>
      <c r="L18" s="17"/>
      <c r="M18" s="18"/>
      <c r="N18" s="19"/>
      <c r="O18" s="20"/>
    </row>
    <row r="19" spans="1:15">
      <c r="A19" s="12"/>
      <c r="B19" s="12"/>
      <c r="C19" s="13"/>
      <c r="D19" s="13"/>
      <c r="E19" s="12"/>
      <c r="F19" s="14"/>
      <c r="G19" s="15"/>
      <c r="H19" s="16"/>
      <c r="I19" s="16"/>
      <c r="J19" s="17"/>
      <c r="K19" s="17"/>
      <c r="L19" s="17"/>
      <c r="M19" s="18"/>
      <c r="N19" s="19"/>
      <c r="O19" s="20"/>
    </row>
    <row r="20" spans="1:15">
      <c r="A20" s="12"/>
      <c r="B20" s="12"/>
      <c r="C20" s="13"/>
      <c r="D20" s="13"/>
      <c r="E20" s="12"/>
      <c r="F20" s="14"/>
      <c r="G20" s="15"/>
      <c r="H20" s="16"/>
      <c r="I20" s="16"/>
      <c r="J20" s="17"/>
      <c r="K20" s="17"/>
      <c r="L20" s="17"/>
      <c r="M20" s="18"/>
      <c r="N20" s="19"/>
      <c r="O20" s="20"/>
    </row>
    <row r="21" spans="1:15">
      <c r="A21" s="12"/>
      <c r="B21" s="12"/>
      <c r="C21" s="13"/>
      <c r="D21" s="13"/>
      <c r="E21" s="12"/>
      <c r="F21" s="14"/>
      <c r="G21" s="15"/>
      <c r="H21" s="16"/>
      <c r="I21" s="16"/>
      <c r="J21" s="17"/>
      <c r="K21" s="17"/>
      <c r="L21" s="17"/>
      <c r="M21" s="18"/>
      <c r="N21" s="19"/>
      <c r="O21" s="20"/>
    </row>
    <row r="22" spans="1:15">
      <c r="A22" s="12"/>
      <c r="B22" s="12"/>
      <c r="C22" s="13"/>
      <c r="D22" s="13"/>
      <c r="E22" s="12"/>
      <c r="F22" s="14"/>
      <c r="G22" s="15"/>
      <c r="H22" s="16"/>
      <c r="I22" s="16"/>
      <c r="J22" s="17"/>
      <c r="K22" s="17"/>
      <c r="L22" s="17"/>
      <c r="M22" s="18"/>
      <c r="N22" s="19"/>
      <c r="O22" s="20"/>
    </row>
    <row r="23" spans="1:15">
      <c r="A23" s="12"/>
      <c r="B23" s="12"/>
      <c r="C23" s="13"/>
      <c r="D23" s="13"/>
      <c r="E23" s="12"/>
      <c r="F23" s="14"/>
      <c r="G23" s="15"/>
      <c r="H23" s="16"/>
      <c r="I23" s="16"/>
      <c r="J23" s="17"/>
      <c r="K23" s="17"/>
      <c r="L23" s="17"/>
      <c r="M23" s="18"/>
      <c r="N23" s="19"/>
      <c r="O23" s="20"/>
    </row>
    <row r="24" spans="1:15">
      <c r="A24" s="12"/>
      <c r="B24" s="12"/>
      <c r="C24" s="13"/>
      <c r="D24" s="13"/>
      <c r="E24" s="12"/>
      <c r="F24" s="14"/>
      <c r="G24" s="15"/>
      <c r="H24" s="16"/>
      <c r="I24" s="16"/>
      <c r="J24" s="17"/>
      <c r="K24" s="17"/>
      <c r="L24" s="17"/>
      <c r="M24" s="18"/>
      <c r="N24" s="19"/>
      <c r="O24" s="20"/>
    </row>
    <row r="25" spans="1:15">
      <c r="A25" s="12"/>
      <c r="B25" s="12"/>
      <c r="C25" s="13"/>
      <c r="D25" s="13"/>
      <c r="E25" s="12"/>
      <c r="F25" s="14"/>
      <c r="G25" s="15"/>
      <c r="H25" s="16"/>
      <c r="I25" s="16"/>
      <c r="J25" s="17"/>
      <c r="K25" s="17"/>
      <c r="L25" s="17"/>
      <c r="M25" s="18"/>
      <c r="N25" s="19"/>
      <c r="O25" s="20"/>
    </row>
    <row r="26" spans="1:15">
      <c r="A26" s="12"/>
      <c r="B26" s="12"/>
      <c r="C26" s="13"/>
      <c r="D26" s="13"/>
      <c r="E26" s="12"/>
      <c r="F26" s="14"/>
      <c r="G26" s="15"/>
      <c r="H26" s="16"/>
      <c r="I26" s="16"/>
      <c r="J26" s="17"/>
      <c r="K26" s="17"/>
      <c r="L26" s="17"/>
      <c r="M26" s="18"/>
      <c r="N26" s="19"/>
      <c r="O26" s="20"/>
    </row>
    <row r="27" spans="1:15">
      <c r="A27" s="12"/>
      <c r="B27" s="12"/>
      <c r="C27" s="13"/>
      <c r="D27" s="13"/>
      <c r="E27" s="12"/>
      <c r="F27" s="14"/>
      <c r="G27" s="15"/>
      <c r="H27" s="16"/>
      <c r="I27" s="16"/>
      <c r="J27" s="17"/>
      <c r="K27" s="17"/>
      <c r="L27" s="17"/>
      <c r="M27" s="18"/>
      <c r="N27" s="19"/>
      <c r="O27" s="20"/>
    </row>
    <row r="28" spans="1:15">
      <c r="A28" s="12"/>
      <c r="B28" s="12"/>
      <c r="C28" s="13"/>
      <c r="D28" s="13"/>
      <c r="E28" s="12"/>
      <c r="F28" s="14"/>
      <c r="G28" s="15"/>
      <c r="H28" s="16"/>
      <c r="I28" s="16"/>
      <c r="J28" s="17"/>
      <c r="K28" s="17"/>
      <c r="L28" s="17"/>
      <c r="M28" s="18"/>
      <c r="N28" s="19"/>
      <c r="O28" s="20"/>
    </row>
    <row r="29" spans="1:15">
      <c r="A29" s="12"/>
      <c r="B29" s="12"/>
      <c r="C29" s="13"/>
      <c r="D29" s="13"/>
      <c r="E29" s="12"/>
      <c r="F29" s="14"/>
      <c r="G29" s="15"/>
      <c r="H29" s="16"/>
      <c r="I29" s="16"/>
      <c r="J29" s="17"/>
      <c r="K29" s="17"/>
      <c r="L29" s="17"/>
      <c r="M29" s="18"/>
      <c r="N29" s="19"/>
      <c r="O29" s="20"/>
    </row>
    <row r="30" spans="1:15">
      <c r="A30" s="12"/>
      <c r="B30" s="12"/>
      <c r="C30" s="13"/>
      <c r="D30" s="13"/>
      <c r="E30" s="12"/>
      <c r="F30" s="14"/>
      <c r="G30" s="15"/>
      <c r="H30" s="16"/>
      <c r="I30" s="16"/>
      <c r="J30" s="17"/>
      <c r="K30" s="17"/>
      <c r="L30" s="17"/>
      <c r="M30" s="18"/>
      <c r="N30" s="19"/>
      <c r="O30" s="20"/>
    </row>
    <row r="31" spans="1:15">
      <c r="A31" s="12"/>
      <c r="B31" s="12"/>
      <c r="C31" s="13"/>
      <c r="D31" s="13"/>
      <c r="E31" s="12"/>
      <c r="F31" s="14"/>
      <c r="G31" s="15"/>
      <c r="H31" s="16"/>
      <c r="I31" s="16"/>
      <c r="J31" s="17"/>
      <c r="K31" s="17"/>
      <c r="L31" s="17"/>
      <c r="M31" s="18"/>
      <c r="N31" s="19"/>
      <c r="O31" s="20"/>
    </row>
    <row r="32" spans="1:15">
      <c r="A32" s="12"/>
      <c r="B32" s="12"/>
      <c r="C32" s="13"/>
      <c r="D32" s="13"/>
      <c r="E32" s="12"/>
      <c r="F32" s="14"/>
      <c r="G32" s="15"/>
      <c r="H32" s="16"/>
      <c r="I32" s="16"/>
      <c r="J32" s="17"/>
      <c r="K32" s="17"/>
      <c r="L32" s="17"/>
      <c r="M32" s="18"/>
      <c r="N32" s="19"/>
      <c r="O32" s="20"/>
    </row>
    <row r="33" spans="1:15">
      <c r="A33" s="12"/>
      <c r="B33" s="12"/>
      <c r="C33" s="13"/>
      <c r="D33" s="13"/>
      <c r="E33" s="12"/>
      <c r="F33" s="14"/>
      <c r="G33" s="15"/>
      <c r="H33" s="16"/>
      <c r="I33" s="16"/>
      <c r="J33" s="17"/>
      <c r="K33" s="17"/>
      <c r="L33" s="17"/>
      <c r="M33" s="18"/>
      <c r="N33" s="19"/>
      <c r="O33" s="20"/>
    </row>
    <row r="34" spans="1:15">
      <c r="A34" s="12"/>
      <c r="B34" s="12"/>
      <c r="C34" s="13"/>
      <c r="D34" s="13"/>
      <c r="E34" s="12"/>
      <c r="F34" s="14"/>
      <c r="G34" s="15"/>
      <c r="H34" s="16"/>
      <c r="I34" s="16"/>
      <c r="J34" s="17"/>
      <c r="K34" s="17"/>
      <c r="L34" s="17"/>
      <c r="M34" s="18"/>
      <c r="N34" s="19"/>
      <c r="O34" s="20"/>
    </row>
    <row r="35" spans="1:15">
      <c r="A35" s="12"/>
      <c r="B35" s="12"/>
      <c r="C35" s="13"/>
      <c r="D35" s="13"/>
      <c r="E35" s="12"/>
      <c r="F35" s="14"/>
      <c r="G35" s="15"/>
      <c r="H35" s="16"/>
      <c r="I35" s="16"/>
      <c r="J35" s="17"/>
      <c r="K35" s="17"/>
      <c r="L35" s="17"/>
      <c r="M35" s="18"/>
      <c r="N35" s="19"/>
      <c r="O35" s="20"/>
    </row>
    <row r="36" spans="1:15">
      <c r="A36" s="12"/>
      <c r="B36" s="12"/>
      <c r="C36" s="13"/>
      <c r="D36" s="13"/>
      <c r="E36" s="12"/>
      <c r="F36" s="14"/>
      <c r="G36" s="15"/>
      <c r="H36" s="16"/>
      <c r="I36" s="16"/>
      <c r="J36" s="17"/>
      <c r="K36" s="17"/>
      <c r="L36" s="17"/>
      <c r="M36" s="18"/>
      <c r="N36" s="19"/>
      <c r="O36" s="20"/>
    </row>
    <row r="37" spans="1:15">
      <c r="A37" s="12"/>
      <c r="B37" s="12"/>
      <c r="C37" s="13"/>
      <c r="D37" s="13"/>
      <c r="E37" s="12"/>
      <c r="F37" s="14"/>
      <c r="G37" s="15"/>
      <c r="H37" s="16"/>
      <c r="I37" s="16"/>
      <c r="J37" s="17"/>
      <c r="K37" s="17"/>
      <c r="L37" s="17"/>
      <c r="M37" s="18"/>
      <c r="N37" s="19"/>
      <c r="O37" s="20"/>
    </row>
    <row r="38" spans="1:15">
      <c r="A38" s="12"/>
      <c r="B38" s="12"/>
      <c r="C38" s="13"/>
      <c r="D38" s="13"/>
      <c r="E38" s="12"/>
      <c r="F38" s="14"/>
      <c r="G38" s="15"/>
      <c r="H38" s="16"/>
      <c r="I38" s="16"/>
      <c r="J38" s="17"/>
      <c r="K38" s="17"/>
      <c r="L38" s="17"/>
      <c r="M38" s="18"/>
      <c r="N38" s="19"/>
      <c r="O38" s="20"/>
    </row>
    <row r="39" spans="1:15">
      <c r="A39" s="12"/>
      <c r="B39" s="12"/>
      <c r="C39" s="13"/>
      <c r="D39" s="13"/>
      <c r="E39" s="12"/>
      <c r="F39" s="14"/>
      <c r="G39" s="15"/>
      <c r="H39" s="16"/>
      <c r="I39" s="16"/>
      <c r="J39" s="17"/>
      <c r="K39" s="17"/>
      <c r="L39" s="17"/>
      <c r="M39" s="18"/>
      <c r="N39" s="19"/>
      <c r="O39" s="20"/>
    </row>
    <row r="40" spans="1:15">
      <c r="A40" s="12"/>
      <c r="B40" s="12"/>
      <c r="C40" s="13"/>
      <c r="D40" s="13"/>
      <c r="E40" s="12"/>
      <c r="F40" s="14"/>
      <c r="G40" s="15"/>
      <c r="H40" s="16"/>
      <c r="I40" s="16"/>
      <c r="J40" s="17"/>
      <c r="K40" s="17"/>
      <c r="L40" s="17"/>
      <c r="M40" s="18"/>
      <c r="N40" s="19"/>
      <c r="O40" s="20"/>
    </row>
    <row r="41" spans="1:15">
      <c r="A41" s="12"/>
      <c r="B41" s="12"/>
      <c r="C41" s="13"/>
      <c r="D41" s="13"/>
      <c r="E41" s="12"/>
      <c r="F41" s="14"/>
      <c r="G41" s="15"/>
      <c r="H41" s="16"/>
      <c r="I41" s="16"/>
      <c r="J41" s="17"/>
      <c r="K41" s="17"/>
      <c r="L41" s="17"/>
      <c r="M41" s="18"/>
      <c r="N41" s="19"/>
      <c r="O41" s="20"/>
    </row>
    <row r="42" spans="1:15">
      <c r="A42" s="12"/>
      <c r="B42" s="12"/>
      <c r="C42" s="13"/>
      <c r="D42" s="13"/>
      <c r="E42" s="12"/>
      <c r="F42" s="14"/>
      <c r="G42" s="15"/>
      <c r="H42" s="16"/>
      <c r="I42" s="16"/>
      <c r="J42" s="17"/>
      <c r="K42" s="17"/>
      <c r="L42" s="17"/>
      <c r="M42" s="18"/>
      <c r="N42" s="19"/>
      <c r="O42" s="20"/>
    </row>
    <row r="43" spans="1:15">
      <c r="A43" s="12"/>
      <c r="B43" s="12"/>
      <c r="C43" s="13"/>
      <c r="D43" s="13"/>
      <c r="E43" s="12"/>
      <c r="F43" s="14"/>
      <c r="G43" s="15"/>
      <c r="H43" s="16"/>
      <c r="I43" s="16"/>
      <c r="J43" s="17"/>
      <c r="K43" s="17"/>
      <c r="L43" s="17"/>
      <c r="M43" s="18"/>
      <c r="N43" s="19"/>
      <c r="O43" s="20"/>
    </row>
    <row r="44" spans="1:15">
      <c r="A44" s="12"/>
      <c r="B44" s="12"/>
      <c r="C44" s="13"/>
      <c r="D44" s="13"/>
      <c r="E44" s="12"/>
      <c r="F44" s="14"/>
      <c r="G44" s="15"/>
      <c r="H44" s="16"/>
      <c r="I44" s="16"/>
      <c r="J44" s="17"/>
      <c r="K44" s="17"/>
      <c r="L44" s="17"/>
      <c r="M44" s="18"/>
      <c r="N44" s="19"/>
      <c r="O44" s="20"/>
    </row>
    <row r="45" spans="1:15">
      <c r="A45" s="12"/>
      <c r="B45" s="12"/>
      <c r="C45" s="13"/>
      <c r="D45" s="13"/>
      <c r="E45" s="12"/>
      <c r="F45" s="14"/>
      <c r="G45" s="15"/>
      <c r="H45" s="16"/>
      <c r="I45" s="16"/>
      <c r="J45" s="17"/>
      <c r="K45" s="17"/>
      <c r="L45" s="17"/>
      <c r="M45" s="18"/>
      <c r="N45" s="19"/>
      <c r="O45" s="20"/>
    </row>
    <row r="46" spans="1:15">
      <c r="A46" s="12"/>
      <c r="B46" s="12"/>
      <c r="C46" s="13"/>
      <c r="D46" s="13"/>
      <c r="E46" s="12"/>
      <c r="F46" s="14"/>
      <c r="G46" s="15"/>
      <c r="H46" s="16"/>
      <c r="I46" s="16"/>
      <c r="J46" s="17"/>
      <c r="K46" s="17"/>
      <c r="L46" s="17"/>
      <c r="M46" s="18"/>
      <c r="N46" s="19"/>
      <c r="O46" s="20"/>
    </row>
    <row r="47" spans="1:15">
      <c r="A47" s="12"/>
      <c r="B47" s="12"/>
      <c r="C47" s="13"/>
      <c r="D47" s="13"/>
      <c r="E47" s="12"/>
      <c r="F47" s="14"/>
      <c r="G47" s="15"/>
      <c r="H47" s="16"/>
      <c r="I47" s="16"/>
      <c r="J47" s="17"/>
      <c r="K47" s="17"/>
      <c r="L47" s="17"/>
      <c r="M47" s="18"/>
      <c r="N47" s="19"/>
      <c r="O47" s="20"/>
    </row>
    <row r="48" spans="1:15">
      <c r="A48" s="12"/>
      <c r="B48" s="12"/>
      <c r="C48" s="13"/>
      <c r="D48" s="13"/>
      <c r="E48" s="12"/>
      <c r="F48" s="14"/>
      <c r="G48" s="15"/>
      <c r="H48" s="16"/>
      <c r="I48" s="16"/>
      <c r="J48" s="17"/>
      <c r="K48" s="17"/>
      <c r="L48" s="17"/>
      <c r="M48" s="18"/>
      <c r="N48" s="19"/>
      <c r="O48" s="20"/>
    </row>
    <row r="49" spans="1:15">
      <c r="A49" s="12"/>
      <c r="B49" s="12"/>
      <c r="C49" s="13"/>
      <c r="D49" s="13"/>
      <c r="E49" s="12"/>
      <c r="F49" s="14"/>
      <c r="G49" s="15"/>
      <c r="H49" s="16"/>
      <c r="I49" s="16"/>
      <c r="J49" s="17"/>
      <c r="K49" s="17"/>
      <c r="L49" s="17"/>
      <c r="M49" s="18"/>
      <c r="N49" s="19"/>
      <c r="O49" s="20"/>
    </row>
    <row r="50" spans="1:15">
      <c r="A50" s="12"/>
      <c r="B50" s="12"/>
      <c r="C50" s="13"/>
      <c r="D50" s="13"/>
      <c r="E50" s="12"/>
      <c r="F50" s="14"/>
      <c r="G50" s="15"/>
      <c r="H50" s="16"/>
      <c r="I50" s="16"/>
      <c r="J50" s="17"/>
      <c r="K50" s="17"/>
      <c r="L50" s="17"/>
      <c r="M50" s="18"/>
      <c r="N50" s="19"/>
      <c r="O50" s="20"/>
    </row>
  </sheetData>
  <sheetProtection sheet="1" objects="1" scenarios="1" selectLockedCells="1" selectUnlockedCells="1"/>
  <sortState ref="A8:P12">
    <sortCondition ref="I8"/>
  </sortState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2"/>
  <dimension ref="A1:Q50"/>
  <sheetViews>
    <sheetView workbookViewId="0"/>
  </sheetViews>
  <sheetFormatPr defaultRowHeight="15"/>
  <cols>
    <col min="1" max="1" width="20.42578125" customWidth="1"/>
    <col min="2" max="2" width="18.28515625" customWidth="1"/>
    <col min="6" max="6" width="11.28515625" customWidth="1"/>
    <col min="7" max="7" width="12" customWidth="1"/>
    <col min="8" max="8" width="12.5703125" customWidth="1"/>
    <col min="9" max="9" width="11.140625" customWidth="1"/>
    <col min="11" max="11" width="10.7109375" customWidth="1"/>
    <col min="12" max="12" width="10" customWidth="1"/>
  </cols>
  <sheetData>
    <row r="1" spans="1:17" s="2" customFormat="1" ht="18.75" customHeight="1">
      <c r="A1" s="1" t="s">
        <v>20</v>
      </c>
      <c r="B1" s="1"/>
      <c r="C1" s="1"/>
      <c r="D1" s="1"/>
      <c r="E1" s="1"/>
      <c r="F1" s="1"/>
      <c r="G1" s="1"/>
      <c r="J1" s="1"/>
      <c r="M1" s="1"/>
      <c r="N1" s="1"/>
      <c r="O1" s="1"/>
      <c r="P1" s="1"/>
      <c r="Q1" s="1"/>
    </row>
    <row r="2" spans="1:17" s="2" customFormat="1" ht="27.75" customHeight="1">
      <c r="A2" s="1"/>
      <c r="B2" s="1"/>
      <c r="C2" s="1"/>
      <c r="D2" s="1"/>
      <c r="E2" s="1"/>
      <c r="F2" s="1"/>
      <c r="G2" s="1"/>
      <c r="J2" s="1"/>
      <c r="M2" s="1"/>
      <c r="N2" s="1"/>
      <c r="O2" s="1"/>
      <c r="P2" s="1"/>
      <c r="Q2" s="1"/>
    </row>
    <row r="3" spans="1:17" s="2" customFormat="1">
      <c r="A3" s="31" t="s">
        <v>17</v>
      </c>
      <c r="B3" s="32">
        <v>1.6</v>
      </c>
      <c r="C3" s="1"/>
      <c r="D3" s="1"/>
      <c r="E3" s="1"/>
      <c r="F3" s="1"/>
      <c r="G3" s="1"/>
      <c r="H3" s="1"/>
      <c r="I3" s="7"/>
      <c r="J3" s="1"/>
      <c r="K3" s="1"/>
      <c r="L3" s="8"/>
      <c r="M3" s="1"/>
      <c r="N3" s="1"/>
      <c r="O3" s="1"/>
      <c r="P3" s="1"/>
      <c r="Q3" s="1"/>
    </row>
    <row r="4" spans="1:17" s="2" customFormat="1">
      <c r="A4" s="31" t="s">
        <v>19</v>
      </c>
      <c r="B4" s="14">
        <v>0</v>
      </c>
      <c r="C4" s="1"/>
      <c r="D4" s="1"/>
      <c r="E4" s="1"/>
      <c r="F4" s="1"/>
      <c r="G4" s="1"/>
      <c r="H4" s="1"/>
      <c r="I4" s="7"/>
      <c r="J4" s="1"/>
      <c r="K4" s="1"/>
      <c r="L4" s="8"/>
      <c r="M4" s="1"/>
      <c r="N4" s="1"/>
      <c r="O4" s="1"/>
      <c r="P4" s="1"/>
      <c r="Q4" s="1"/>
    </row>
    <row r="5" spans="1:17" s="2" customFormat="1">
      <c r="A5" s="33"/>
      <c r="B5" s="34"/>
      <c r="C5" s="1"/>
      <c r="D5" s="1"/>
      <c r="E5" s="1"/>
      <c r="F5" s="1"/>
      <c r="G5" s="1"/>
      <c r="H5" s="1"/>
      <c r="I5" s="7"/>
      <c r="J5" s="1"/>
      <c r="K5" s="1"/>
      <c r="L5" s="8"/>
      <c r="M5" s="1"/>
      <c r="N5" s="1"/>
      <c r="O5" s="1"/>
      <c r="P5" s="1"/>
      <c r="Q5" s="1"/>
    </row>
    <row r="6" spans="1:17" s="2" customFormat="1">
      <c r="A6" s="31"/>
      <c r="B6" s="31"/>
      <c r="C6" s="1"/>
      <c r="D6" s="1"/>
      <c r="E6" s="1"/>
      <c r="F6" s="1"/>
      <c r="G6" s="1"/>
      <c r="H6" s="1"/>
      <c r="I6" s="7"/>
      <c r="J6" s="1"/>
      <c r="K6" s="1"/>
      <c r="L6" s="8"/>
      <c r="M6" s="1"/>
      <c r="N6" s="1"/>
      <c r="O6" s="1"/>
      <c r="P6" s="1"/>
      <c r="Q6" s="1"/>
    </row>
    <row r="7" spans="1:17" s="6" customFormat="1" ht="30.75" customHeight="1">
      <c r="A7" s="35" t="s">
        <v>0</v>
      </c>
      <c r="B7" s="35" t="s">
        <v>1</v>
      </c>
      <c r="C7" s="11" t="s">
        <v>2</v>
      </c>
      <c r="D7" s="11" t="s">
        <v>15</v>
      </c>
      <c r="E7" s="11" t="s">
        <v>16</v>
      </c>
      <c r="F7" s="11" t="s">
        <v>3</v>
      </c>
      <c r="G7" s="11" t="s">
        <v>8</v>
      </c>
      <c r="H7" s="11" t="s">
        <v>14</v>
      </c>
      <c r="I7" s="11" t="s">
        <v>9</v>
      </c>
      <c r="J7" s="11" t="s">
        <v>13</v>
      </c>
      <c r="K7" s="11" t="s">
        <v>11</v>
      </c>
      <c r="L7" s="11" t="s">
        <v>12</v>
      </c>
      <c r="M7" s="11" t="s">
        <v>6</v>
      </c>
      <c r="N7" s="11" t="s">
        <v>7</v>
      </c>
      <c r="O7" s="11" t="s">
        <v>10</v>
      </c>
      <c r="P7" s="5" t="s">
        <v>30</v>
      </c>
      <c r="Q7" s="5"/>
    </row>
    <row r="8" spans="1:17" s="3" customFormat="1">
      <c r="A8" s="28" t="s">
        <v>25</v>
      </c>
      <c r="B8" s="28" t="s">
        <v>26</v>
      </c>
      <c r="C8" s="12">
        <v>0.81599999999999995</v>
      </c>
      <c r="D8" s="13">
        <v>0.80100000000000005</v>
      </c>
      <c r="E8" s="12" t="s">
        <v>18</v>
      </c>
      <c r="F8" s="14">
        <v>0</v>
      </c>
      <c r="G8" s="29">
        <v>2.3495370370370371E-2</v>
      </c>
      <c r="H8" s="16">
        <f>G8-F8</f>
        <v>2.3495370370370371E-2</v>
      </c>
      <c r="I8" s="16">
        <f>H8*D8</f>
        <v>1.8819791666666669E-2</v>
      </c>
      <c r="J8" s="17">
        <v>1</v>
      </c>
      <c r="K8" s="16"/>
      <c r="L8" s="16"/>
      <c r="M8" s="18"/>
      <c r="N8" s="19"/>
      <c r="O8" s="20">
        <f>$B$3/(HOUR(H8)+(MINUTE(H8)/60+SECOND(H8)/3600))</f>
        <v>2.8374384236453203</v>
      </c>
      <c r="P8">
        <v>5</v>
      </c>
    </row>
    <row r="9" spans="1:17">
      <c r="A9" s="28" t="s">
        <v>22</v>
      </c>
      <c r="B9" s="28" t="s">
        <v>4</v>
      </c>
      <c r="C9" s="13">
        <v>0.97099999999999997</v>
      </c>
      <c r="D9" s="13">
        <v>0.93300000000000005</v>
      </c>
      <c r="E9" s="12" t="s">
        <v>18</v>
      </c>
      <c r="F9" s="14">
        <v>0</v>
      </c>
      <c r="G9" s="29">
        <v>2.0324074074074074E-2</v>
      </c>
      <c r="H9" s="16">
        <f>G9-F9</f>
        <v>2.0324074074074074E-2</v>
      </c>
      <c r="I9" s="16">
        <f>H9*D9</f>
        <v>1.8962361111111114E-2</v>
      </c>
      <c r="J9" s="17">
        <v>2</v>
      </c>
      <c r="K9" s="16">
        <f>I9-I8</f>
        <v>1.4256944444444516E-4</v>
      </c>
      <c r="L9" s="16">
        <f>I9-$I$8</f>
        <v>1.4256944444444516E-4</v>
      </c>
      <c r="M9" s="18">
        <f>$I$8/H9</f>
        <v>0.92598519362186793</v>
      </c>
      <c r="N9" s="19">
        <f>(HOUR($I$8)*3600+MINUTE($I$8)*60+SECOND($I$8))/(HOUR(I9)*3600+MINUTE(I9)*60+SECOND(I9))</f>
        <v>0.9926739926739927</v>
      </c>
      <c r="O9" s="20">
        <f>$B$3/(HOUR(H9)+(MINUTE(H9)/60+SECOND(H9)/3600))</f>
        <v>3.2801822323462417</v>
      </c>
      <c r="P9">
        <v>1</v>
      </c>
    </row>
    <row r="10" spans="1:17">
      <c r="A10" s="28" t="s">
        <v>5</v>
      </c>
      <c r="B10" s="28" t="s">
        <v>21</v>
      </c>
      <c r="C10" s="13">
        <v>0.95699999999999996</v>
      </c>
      <c r="D10" s="13">
        <v>0.92600000000000005</v>
      </c>
      <c r="E10" s="12" t="s">
        <v>18</v>
      </c>
      <c r="F10" s="14">
        <v>0</v>
      </c>
      <c r="G10" s="29">
        <v>2.0972222222222222E-2</v>
      </c>
      <c r="H10" s="16">
        <f>G10-F10</f>
        <v>2.0972222222222222E-2</v>
      </c>
      <c r="I10" s="16">
        <f>H10*D10</f>
        <v>1.9420277777777779E-2</v>
      </c>
      <c r="J10" s="17">
        <v>3</v>
      </c>
      <c r="K10" s="16">
        <f t="shared" ref="K10:K12" si="0">I10-I9</f>
        <v>4.579166666666655E-4</v>
      </c>
      <c r="L10" s="16">
        <f t="shared" ref="L10:L12" si="1">I10-$I$8</f>
        <v>6.0048611111111067E-4</v>
      </c>
      <c r="M10" s="18">
        <f>$I$8/H10</f>
        <v>0.89736754966887433</v>
      </c>
      <c r="N10" s="19">
        <f>(HOUR($I$8)*3600+MINUTE($I$8)*60+SECOND($I$8))/(HOUR(I10)*3600+MINUTE(I10)*60+SECOND(I10))</f>
        <v>0.96901072705601909</v>
      </c>
      <c r="O10" s="20">
        <f>$B$3/(HOUR(H10)+(MINUTE(H10)/60+SECOND(H10)/3600))</f>
        <v>3.1788079470198678</v>
      </c>
      <c r="P10">
        <v>2</v>
      </c>
    </row>
    <row r="11" spans="1:17" ht="15.75" thickBot="1">
      <c r="A11" s="28" t="s">
        <v>27</v>
      </c>
      <c r="B11" s="28" t="s">
        <v>24</v>
      </c>
      <c r="C11" s="12">
        <v>0.95699999999999996</v>
      </c>
      <c r="D11" s="13">
        <v>0.91900000000000004</v>
      </c>
      <c r="E11" s="12" t="s">
        <v>29</v>
      </c>
      <c r="F11" s="14">
        <v>0</v>
      </c>
      <c r="G11" s="30">
        <v>2.0682870370370372E-2</v>
      </c>
      <c r="H11" s="16">
        <f>G11-F11</f>
        <v>2.0682870370370372E-2</v>
      </c>
      <c r="I11" s="16">
        <f>H11*C11</f>
        <v>1.9793506944444445E-2</v>
      </c>
      <c r="J11" s="17">
        <v>4</v>
      </c>
      <c r="K11" s="16">
        <f t="shared" si="0"/>
        <v>3.7322916666666581E-4</v>
      </c>
      <c r="L11" s="16">
        <f t="shared" si="1"/>
        <v>9.7371527777777647E-4</v>
      </c>
      <c r="M11" s="18">
        <f>$I$8/H11</f>
        <v>0.90992165640738665</v>
      </c>
      <c r="N11" s="19">
        <f>(HOUR($I$8)*3600+MINUTE($I$8)*60+SECOND($I$8))/(HOUR(I11)*3600+MINUTE(I11)*60+SECOND(I11))</f>
        <v>0.9508771929824561</v>
      </c>
      <c r="O11" s="20">
        <f>$B$3/(HOUR(H11)+(MINUTE(H11)/60+SECOND(H11)/3600))</f>
        <v>3.2232792389479576</v>
      </c>
      <c r="P11">
        <v>4</v>
      </c>
    </row>
    <row r="12" spans="1:17">
      <c r="A12" s="28" t="s">
        <v>23</v>
      </c>
      <c r="B12" s="28" t="s">
        <v>28</v>
      </c>
      <c r="C12" s="13">
        <v>0.95199999999999996</v>
      </c>
      <c r="D12" s="13">
        <v>0.92100000000000004</v>
      </c>
      <c r="E12" s="12" t="s">
        <v>29</v>
      </c>
      <c r="F12" s="14">
        <v>0</v>
      </c>
      <c r="G12" s="29">
        <v>2.1064814814814814E-2</v>
      </c>
      <c r="H12" s="16">
        <f>G12-F12</f>
        <v>2.1064814814814814E-2</v>
      </c>
      <c r="I12" s="16">
        <f>H12*C12</f>
        <v>2.0053703703703702E-2</v>
      </c>
      <c r="J12" s="17">
        <v>5</v>
      </c>
      <c r="K12" s="16">
        <f t="shared" si="0"/>
        <v>2.6019675925925689E-4</v>
      </c>
      <c r="L12" s="16">
        <f t="shared" si="1"/>
        <v>1.2339120370370334E-3</v>
      </c>
      <c r="M12" s="18">
        <f>$I$8/H12</f>
        <v>0.8934230769230771</v>
      </c>
      <c r="N12" s="19">
        <f>(HOUR($I$8)*3600+MINUTE($I$8)*60+SECOND($I$8))/(HOUR(I12)*3600+MINUTE(I12)*60+SECOND(I12))</f>
        <v>0.93825735718407388</v>
      </c>
      <c r="O12" s="20">
        <f>$B$3/(HOUR(H12)+(MINUTE(H12)/60+SECOND(H12)/3600))</f>
        <v>3.1648351648351651</v>
      </c>
      <c r="P12">
        <v>3</v>
      </c>
    </row>
    <row r="13" spans="1:17">
      <c r="A13" s="12"/>
      <c r="B13" s="12"/>
      <c r="C13" s="13"/>
      <c r="D13" s="13"/>
      <c r="E13" s="12"/>
      <c r="F13" s="14"/>
      <c r="G13" s="15"/>
      <c r="H13" s="16"/>
      <c r="I13" s="16"/>
      <c r="J13" s="17"/>
      <c r="K13" s="17"/>
      <c r="L13" s="17"/>
      <c r="M13" s="18"/>
      <c r="N13" s="19"/>
      <c r="O13" s="20"/>
    </row>
    <row r="14" spans="1:17">
      <c r="A14" s="12"/>
      <c r="B14" s="12"/>
      <c r="C14" s="13"/>
      <c r="D14" s="13"/>
      <c r="E14" s="12"/>
      <c r="F14" s="14"/>
      <c r="G14" s="15"/>
      <c r="H14" s="16"/>
      <c r="I14" s="16"/>
      <c r="J14" s="17"/>
      <c r="K14" s="17"/>
      <c r="L14" s="17"/>
      <c r="M14" s="18"/>
      <c r="N14" s="19"/>
      <c r="O14" s="20"/>
    </row>
    <row r="15" spans="1:17">
      <c r="A15" s="12"/>
      <c r="B15" s="12"/>
      <c r="C15" s="13"/>
      <c r="D15" s="13"/>
      <c r="E15" s="12"/>
      <c r="F15" s="14"/>
      <c r="G15" s="15"/>
      <c r="H15" s="16"/>
      <c r="I15" s="16"/>
      <c r="J15" s="17"/>
      <c r="K15" s="17"/>
      <c r="L15" s="17"/>
      <c r="M15" s="18"/>
      <c r="N15" s="19"/>
      <c r="O15" s="20"/>
    </row>
    <row r="16" spans="1:17">
      <c r="A16" s="12"/>
      <c r="B16" s="12"/>
      <c r="C16" s="13"/>
      <c r="D16" s="13"/>
      <c r="E16" s="12"/>
      <c r="F16" s="14"/>
      <c r="G16" s="15"/>
      <c r="H16" s="16"/>
      <c r="I16" s="16"/>
      <c r="J16" s="17"/>
      <c r="K16" s="17"/>
      <c r="L16" s="17"/>
      <c r="M16" s="18"/>
      <c r="N16" s="19"/>
      <c r="O16" s="20"/>
    </row>
    <row r="17" spans="1:15">
      <c r="A17" s="12"/>
      <c r="B17" s="12"/>
      <c r="C17" s="13"/>
      <c r="D17" s="13"/>
      <c r="E17" s="12"/>
      <c r="F17" s="14"/>
      <c r="G17" s="15"/>
      <c r="H17" s="16"/>
      <c r="I17" s="16"/>
      <c r="J17" s="17"/>
      <c r="K17" s="17"/>
      <c r="L17" s="17"/>
      <c r="M17" s="18"/>
      <c r="N17" s="19"/>
      <c r="O17" s="20"/>
    </row>
    <row r="18" spans="1:15">
      <c r="A18" s="12"/>
      <c r="B18" s="12"/>
      <c r="C18" s="13"/>
      <c r="D18" s="13"/>
      <c r="E18" s="12"/>
      <c r="F18" s="14"/>
      <c r="G18" s="15"/>
      <c r="H18" s="16"/>
      <c r="I18" s="16"/>
      <c r="J18" s="17"/>
      <c r="K18" s="17"/>
      <c r="L18" s="17"/>
      <c r="M18" s="18"/>
      <c r="N18" s="19"/>
      <c r="O18" s="20"/>
    </row>
    <row r="19" spans="1:15">
      <c r="A19" s="12"/>
      <c r="B19" s="12"/>
      <c r="C19" s="13"/>
      <c r="D19" s="13"/>
      <c r="E19" s="12"/>
      <c r="F19" s="14"/>
      <c r="G19" s="15"/>
      <c r="H19" s="16"/>
      <c r="I19" s="16"/>
      <c r="J19" s="17"/>
      <c r="K19" s="17"/>
      <c r="L19" s="17"/>
      <c r="M19" s="18"/>
      <c r="N19" s="19"/>
      <c r="O19" s="20"/>
    </row>
    <row r="20" spans="1:15">
      <c r="A20" s="12"/>
      <c r="B20" s="12"/>
      <c r="C20" s="13"/>
      <c r="D20" s="13"/>
      <c r="E20" s="12"/>
      <c r="F20" s="14"/>
      <c r="G20" s="15"/>
      <c r="H20" s="16"/>
      <c r="I20" s="16"/>
      <c r="J20" s="17"/>
      <c r="K20" s="17"/>
      <c r="L20" s="17"/>
      <c r="M20" s="18"/>
      <c r="N20" s="19"/>
      <c r="O20" s="20"/>
    </row>
    <row r="21" spans="1:15">
      <c r="A21" s="12"/>
      <c r="B21" s="12"/>
      <c r="C21" s="13"/>
      <c r="D21" s="13"/>
      <c r="E21" s="12"/>
      <c r="F21" s="14"/>
      <c r="G21" s="15"/>
      <c r="H21" s="16"/>
      <c r="I21" s="16"/>
      <c r="J21" s="17"/>
      <c r="K21" s="17"/>
      <c r="L21" s="17"/>
      <c r="M21" s="18"/>
      <c r="N21" s="19"/>
      <c r="O21" s="20"/>
    </row>
    <row r="22" spans="1:15">
      <c r="A22" s="12"/>
      <c r="B22" s="12"/>
      <c r="C22" s="13"/>
      <c r="D22" s="13"/>
      <c r="E22" s="12"/>
      <c r="F22" s="14"/>
      <c r="G22" s="15"/>
      <c r="H22" s="16"/>
      <c r="I22" s="16"/>
      <c r="J22" s="17"/>
      <c r="K22" s="17"/>
      <c r="L22" s="17"/>
      <c r="M22" s="18"/>
      <c r="N22" s="19"/>
      <c r="O22" s="20"/>
    </row>
    <row r="23" spans="1:15">
      <c r="A23" s="12"/>
      <c r="B23" s="12"/>
      <c r="C23" s="13"/>
      <c r="D23" s="13"/>
      <c r="E23" s="12"/>
      <c r="F23" s="14"/>
      <c r="G23" s="15"/>
      <c r="H23" s="16"/>
      <c r="I23" s="16"/>
      <c r="J23" s="17"/>
      <c r="K23" s="17"/>
      <c r="L23" s="17"/>
      <c r="M23" s="18"/>
      <c r="N23" s="19"/>
      <c r="O23" s="20"/>
    </row>
    <row r="24" spans="1:15">
      <c r="A24" s="12"/>
      <c r="B24" s="12"/>
      <c r="C24" s="13"/>
      <c r="D24" s="13"/>
      <c r="E24" s="12"/>
      <c r="F24" s="14"/>
      <c r="G24" s="15"/>
      <c r="H24" s="16"/>
      <c r="I24" s="16"/>
      <c r="J24" s="17"/>
      <c r="K24" s="17"/>
      <c r="L24" s="17"/>
      <c r="M24" s="18"/>
      <c r="N24" s="19"/>
      <c r="O24" s="20"/>
    </row>
    <row r="25" spans="1:15">
      <c r="A25" s="12"/>
      <c r="B25" s="12"/>
      <c r="C25" s="13"/>
      <c r="D25" s="13"/>
      <c r="E25" s="12"/>
      <c r="F25" s="14"/>
      <c r="G25" s="15"/>
      <c r="H25" s="16"/>
      <c r="I25" s="16"/>
      <c r="J25" s="17"/>
      <c r="K25" s="17"/>
      <c r="L25" s="17"/>
      <c r="M25" s="18"/>
      <c r="N25" s="19"/>
      <c r="O25" s="20"/>
    </row>
    <row r="26" spans="1:15">
      <c r="A26" s="12"/>
      <c r="B26" s="12"/>
      <c r="C26" s="13"/>
      <c r="D26" s="13"/>
      <c r="E26" s="12"/>
      <c r="F26" s="14"/>
      <c r="G26" s="15"/>
      <c r="H26" s="16"/>
      <c r="I26" s="16"/>
      <c r="J26" s="17"/>
      <c r="K26" s="17"/>
      <c r="L26" s="17"/>
      <c r="M26" s="18"/>
      <c r="N26" s="19"/>
      <c r="O26" s="20"/>
    </row>
    <row r="27" spans="1:15">
      <c r="A27" s="12"/>
      <c r="B27" s="12"/>
      <c r="C27" s="13"/>
      <c r="D27" s="13"/>
      <c r="E27" s="12"/>
      <c r="F27" s="14"/>
      <c r="G27" s="15"/>
      <c r="H27" s="16"/>
      <c r="I27" s="16"/>
      <c r="J27" s="17"/>
      <c r="K27" s="17"/>
      <c r="L27" s="17"/>
      <c r="M27" s="18"/>
      <c r="N27" s="19"/>
      <c r="O27" s="20"/>
    </row>
    <row r="28" spans="1:15">
      <c r="A28" s="12"/>
      <c r="B28" s="12"/>
      <c r="C28" s="13"/>
      <c r="D28" s="13"/>
      <c r="E28" s="12"/>
      <c r="F28" s="14"/>
      <c r="G28" s="15"/>
      <c r="H28" s="16"/>
      <c r="I28" s="16"/>
      <c r="J28" s="17"/>
      <c r="K28" s="17"/>
      <c r="L28" s="17"/>
      <c r="M28" s="18"/>
      <c r="N28" s="19"/>
      <c r="O28" s="20"/>
    </row>
    <row r="29" spans="1:15">
      <c r="A29" s="12"/>
      <c r="B29" s="12"/>
      <c r="C29" s="13"/>
      <c r="D29" s="13"/>
      <c r="E29" s="12"/>
      <c r="F29" s="14"/>
      <c r="G29" s="15"/>
      <c r="H29" s="16"/>
      <c r="I29" s="16"/>
      <c r="J29" s="17"/>
      <c r="K29" s="17"/>
      <c r="L29" s="17"/>
      <c r="M29" s="18"/>
      <c r="N29" s="19"/>
      <c r="O29" s="20"/>
    </row>
    <row r="30" spans="1:15">
      <c r="A30" s="12"/>
      <c r="B30" s="12"/>
      <c r="C30" s="13"/>
      <c r="D30" s="13"/>
      <c r="E30" s="12"/>
      <c r="F30" s="14"/>
      <c r="G30" s="15"/>
      <c r="H30" s="16"/>
      <c r="I30" s="16"/>
      <c r="J30" s="17"/>
      <c r="K30" s="17"/>
      <c r="L30" s="17"/>
      <c r="M30" s="18"/>
      <c r="N30" s="19"/>
      <c r="O30" s="20"/>
    </row>
    <row r="31" spans="1:15">
      <c r="A31" s="12"/>
      <c r="B31" s="12"/>
      <c r="C31" s="13"/>
      <c r="D31" s="13"/>
      <c r="E31" s="12"/>
      <c r="F31" s="14"/>
      <c r="G31" s="15"/>
      <c r="H31" s="16"/>
      <c r="I31" s="16"/>
      <c r="J31" s="17"/>
      <c r="K31" s="17"/>
      <c r="L31" s="17"/>
      <c r="M31" s="18"/>
      <c r="N31" s="19"/>
      <c r="O31" s="20"/>
    </row>
    <row r="32" spans="1:15">
      <c r="A32" s="12"/>
      <c r="B32" s="12"/>
      <c r="C32" s="13"/>
      <c r="D32" s="13"/>
      <c r="E32" s="12"/>
      <c r="F32" s="14"/>
      <c r="G32" s="15"/>
      <c r="H32" s="16"/>
      <c r="I32" s="16"/>
      <c r="J32" s="17"/>
      <c r="K32" s="17"/>
      <c r="L32" s="17"/>
      <c r="M32" s="18"/>
      <c r="N32" s="19"/>
      <c r="O32" s="20"/>
    </row>
    <row r="33" spans="1:15">
      <c r="A33" s="12"/>
      <c r="B33" s="12"/>
      <c r="C33" s="13"/>
      <c r="D33" s="13"/>
      <c r="E33" s="12"/>
      <c r="F33" s="14"/>
      <c r="G33" s="15"/>
      <c r="H33" s="16"/>
      <c r="I33" s="16"/>
      <c r="J33" s="17"/>
      <c r="K33" s="17"/>
      <c r="L33" s="17"/>
      <c r="M33" s="18"/>
      <c r="N33" s="19"/>
      <c r="O33" s="20"/>
    </row>
    <row r="34" spans="1:15">
      <c r="A34" s="12"/>
      <c r="B34" s="12"/>
      <c r="C34" s="13"/>
      <c r="D34" s="13"/>
      <c r="E34" s="12"/>
      <c r="F34" s="14"/>
      <c r="G34" s="15"/>
      <c r="H34" s="16"/>
      <c r="I34" s="16"/>
      <c r="J34" s="17"/>
      <c r="K34" s="17"/>
      <c r="L34" s="17"/>
      <c r="M34" s="18"/>
      <c r="N34" s="19"/>
      <c r="O34" s="20"/>
    </row>
    <row r="35" spans="1:15">
      <c r="A35" s="12"/>
      <c r="B35" s="12"/>
      <c r="C35" s="13"/>
      <c r="D35" s="13"/>
      <c r="E35" s="12"/>
      <c r="F35" s="14"/>
      <c r="G35" s="15"/>
      <c r="H35" s="16"/>
      <c r="I35" s="16"/>
      <c r="J35" s="17"/>
      <c r="K35" s="17"/>
      <c r="L35" s="17"/>
      <c r="M35" s="18"/>
      <c r="N35" s="19"/>
      <c r="O35" s="20"/>
    </row>
    <row r="36" spans="1:15">
      <c r="A36" s="12"/>
      <c r="B36" s="12"/>
      <c r="C36" s="13"/>
      <c r="D36" s="13"/>
      <c r="E36" s="12"/>
      <c r="F36" s="14"/>
      <c r="G36" s="15"/>
      <c r="H36" s="16"/>
      <c r="I36" s="16"/>
      <c r="J36" s="17"/>
      <c r="K36" s="17"/>
      <c r="L36" s="17"/>
      <c r="M36" s="18"/>
      <c r="N36" s="19"/>
      <c r="O36" s="20"/>
    </row>
    <row r="37" spans="1:15">
      <c r="A37" s="12"/>
      <c r="B37" s="12"/>
      <c r="C37" s="13"/>
      <c r="D37" s="13"/>
      <c r="E37" s="12"/>
      <c r="F37" s="14"/>
      <c r="G37" s="15"/>
      <c r="H37" s="16"/>
      <c r="I37" s="16"/>
      <c r="J37" s="17"/>
      <c r="K37" s="17"/>
      <c r="L37" s="17"/>
      <c r="M37" s="18"/>
      <c r="N37" s="19"/>
      <c r="O37" s="20"/>
    </row>
    <row r="38" spans="1:15">
      <c r="A38" s="12"/>
      <c r="B38" s="12"/>
      <c r="C38" s="13"/>
      <c r="D38" s="13"/>
      <c r="E38" s="12"/>
      <c r="F38" s="14"/>
      <c r="G38" s="15"/>
      <c r="H38" s="16"/>
      <c r="I38" s="16"/>
      <c r="J38" s="17"/>
      <c r="K38" s="17"/>
      <c r="L38" s="17"/>
      <c r="M38" s="18"/>
      <c r="N38" s="19"/>
      <c r="O38" s="20"/>
    </row>
    <row r="39" spans="1:15">
      <c r="A39" s="12"/>
      <c r="B39" s="12"/>
      <c r="C39" s="13"/>
      <c r="D39" s="13"/>
      <c r="E39" s="12"/>
      <c r="F39" s="14"/>
      <c r="G39" s="15"/>
      <c r="H39" s="16"/>
      <c r="I39" s="16"/>
      <c r="J39" s="17"/>
      <c r="K39" s="17"/>
      <c r="L39" s="17"/>
      <c r="M39" s="18"/>
      <c r="N39" s="19"/>
      <c r="O39" s="20"/>
    </row>
    <row r="40" spans="1:15">
      <c r="A40" s="12"/>
      <c r="B40" s="12"/>
      <c r="C40" s="13"/>
      <c r="D40" s="13"/>
      <c r="E40" s="12"/>
      <c r="F40" s="14"/>
      <c r="G40" s="15"/>
      <c r="H40" s="16"/>
      <c r="I40" s="16"/>
      <c r="J40" s="17"/>
      <c r="K40" s="17"/>
      <c r="L40" s="17"/>
      <c r="M40" s="18"/>
      <c r="N40" s="19"/>
      <c r="O40" s="20"/>
    </row>
    <row r="41" spans="1:15">
      <c r="A41" s="12"/>
      <c r="B41" s="12"/>
      <c r="C41" s="13"/>
      <c r="D41" s="13"/>
      <c r="E41" s="12"/>
      <c r="F41" s="14"/>
      <c r="G41" s="15"/>
      <c r="H41" s="16"/>
      <c r="I41" s="16"/>
      <c r="J41" s="17"/>
      <c r="K41" s="17"/>
      <c r="L41" s="17"/>
      <c r="M41" s="18"/>
      <c r="N41" s="19"/>
      <c r="O41" s="20"/>
    </row>
    <row r="42" spans="1:15">
      <c r="A42" s="12"/>
      <c r="B42" s="12"/>
      <c r="C42" s="13"/>
      <c r="D42" s="13"/>
      <c r="E42" s="12"/>
      <c r="F42" s="14"/>
      <c r="G42" s="15"/>
      <c r="H42" s="16"/>
      <c r="I42" s="16"/>
      <c r="J42" s="17"/>
      <c r="K42" s="17"/>
      <c r="L42" s="17"/>
      <c r="M42" s="18"/>
      <c r="N42" s="19"/>
      <c r="O42" s="20"/>
    </row>
    <row r="43" spans="1:15">
      <c r="A43" s="12"/>
      <c r="B43" s="12"/>
      <c r="C43" s="13"/>
      <c r="D43" s="13"/>
      <c r="E43" s="12"/>
      <c r="F43" s="14"/>
      <c r="G43" s="15"/>
      <c r="H43" s="16"/>
      <c r="I43" s="16"/>
      <c r="J43" s="17"/>
      <c r="K43" s="17"/>
      <c r="L43" s="17"/>
      <c r="M43" s="18"/>
      <c r="N43" s="19"/>
      <c r="O43" s="20"/>
    </row>
    <row r="44" spans="1:15">
      <c r="A44" s="12"/>
      <c r="B44" s="12"/>
      <c r="C44" s="13"/>
      <c r="D44" s="13"/>
      <c r="E44" s="12"/>
      <c r="F44" s="14"/>
      <c r="G44" s="15"/>
      <c r="H44" s="16"/>
      <c r="I44" s="16"/>
      <c r="J44" s="17"/>
      <c r="K44" s="17"/>
      <c r="L44" s="17"/>
      <c r="M44" s="18"/>
      <c r="N44" s="19"/>
      <c r="O44" s="20"/>
    </row>
    <row r="45" spans="1:15">
      <c r="A45" s="12"/>
      <c r="B45" s="12"/>
      <c r="C45" s="13"/>
      <c r="D45" s="13"/>
      <c r="E45" s="12"/>
      <c r="F45" s="14"/>
      <c r="G45" s="15"/>
      <c r="H45" s="16"/>
      <c r="I45" s="16"/>
      <c r="J45" s="17"/>
      <c r="K45" s="17"/>
      <c r="L45" s="17"/>
      <c r="M45" s="18"/>
      <c r="N45" s="19"/>
      <c r="O45" s="20"/>
    </row>
    <row r="46" spans="1:15">
      <c r="A46" s="12"/>
      <c r="B46" s="12"/>
      <c r="C46" s="13"/>
      <c r="D46" s="13"/>
      <c r="E46" s="12"/>
      <c r="F46" s="14"/>
      <c r="G46" s="15"/>
      <c r="H46" s="16"/>
      <c r="I46" s="16"/>
      <c r="J46" s="17"/>
      <c r="K46" s="17"/>
      <c r="L46" s="17"/>
      <c r="M46" s="18"/>
      <c r="N46" s="19"/>
      <c r="O46" s="20"/>
    </row>
    <row r="47" spans="1:15">
      <c r="A47" s="12"/>
      <c r="B47" s="12"/>
      <c r="C47" s="13"/>
      <c r="D47" s="13"/>
      <c r="E47" s="12"/>
      <c r="F47" s="14"/>
      <c r="G47" s="15"/>
      <c r="H47" s="16"/>
      <c r="I47" s="16"/>
      <c r="J47" s="17"/>
      <c r="K47" s="17"/>
      <c r="L47" s="17"/>
      <c r="M47" s="18"/>
      <c r="N47" s="19"/>
      <c r="O47" s="20"/>
    </row>
    <row r="48" spans="1:15">
      <c r="A48" s="12"/>
      <c r="B48" s="12"/>
      <c r="C48" s="13"/>
      <c r="D48" s="13"/>
      <c r="E48" s="12"/>
      <c r="F48" s="14"/>
      <c r="G48" s="15"/>
      <c r="H48" s="16"/>
      <c r="I48" s="16"/>
      <c r="J48" s="17"/>
      <c r="K48" s="17"/>
      <c r="L48" s="17"/>
      <c r="M48" s="18"/>
      <c r="N48" s="19"/>
      <c r="O48" s="20"/>
    </row>
    <row r="49" spans="1:15">
      <c r="A49" s="12"/>
      <c r="B49" s="12"/>
      <c r="C49" s="13"/>
      <c r="D49" s="13"/>
      <c r="E49" s="12"/>
      <c r="F49" s="14"/>
      <c r="G49" s="15"/>
      <c r="H49" s="16"/>
      <c r="I49" s="16"/>
      <c r="J49" s="17"/>
      <c r="K49" s="17"/>
      <c r="L49" s="17"/>
      <c r="M49" s="18"/>
      <c r="N49" s="19"/>
      <c r="O49" s="20"/>
    </row>
    <row r="50" spans="1:15">
      <c r="A50" s="12"/>
      <c r="B50" s="12"/>
      <c r="C50" s="13"/>
      <c r="D50" s="13"/>
      <c r="E50" s="12"/>
      <c r="F50" s="14"/>
      <c r="G50" s="15"/>
      <c r="H50" s="16"/>
      <c r="I50" s="16"/>
      <c r="J50" s="17"/>
      <c r="K50" s="17"/>
      <c r="L50" s="17"/>
      <c r="M50" s="18"/>
      <c r="N50" s="19"/>
      <c r="O50" s="20"/>
    </row>
  </sheetData>
  <sheetProtection sheet="1" objects="1" scenarios="1" selectLockedCells="1" selectUnlockedCells="1"/>
  <sortState ref="A8:P12">
    <sortCondition ref="I8"/>
  </sortState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8"/>
  <dimension ref="A1:G30"/>
  <sheetViews>
    <sheetView workbookViewId="0">
      <selection activeCell="F2" sqref="F2:F11"/>
    </sheetView>
  </sheetViews>
  <sheetFormatPr defaultRowHeight="15"/>
  <cols>
    <col min="1" max="1" width="25.5703125" customWidth="1"/>
    <col min="2" max="2" width="19.85546875" customWidth="1"/>
    <col min="3" max="3" width="8" customWidth="1"/>
    <col min="4" max="4" width="8.42578125" style="25" customWidth="1"/>
    <col min="5" max="5" width="7" customWidth="1"/>
    <col min="6" max="6" width="11.42578125" customWidth="1"/>
    <col min="7" max="7" width="8.140625" bestFit="1" customWidth="1"/>
    <col min="8" max="8" width="9.7109375" bestFit="1" customWidth="1"/>
    <col min="9" max="9" width="12.140625" bestFit="1" customWidth="1"/>
    <col min="11" max="11" width="12.140625" customWidth="1"/>
    <col min="12" max="12" width="11.140625" customWidth="1"/>
    <col min="13" max="13" width="7.85546875" customWidth="1"/>
    <col min="14" max="14" width="7.140625" bestFit="1" customWidth="1"/>
    <col min="15" max="15" width="6.42578125" customWidth="1"/>
  </cols>
  <sheetData>
    <row r="1" spans="1:7" s="6" customFormat="1">
      <c r="A1" s="4" t="s">
        <v>0</v>
      </c>
      <c r="B1" s="4" t="s">
        <v>1</v>
      </c>
      <c r="C1" s="4" t="s">
        <v>2</v>
      </c>
      <c r="D1" s="24" t="s">
        <v>15</v>
      </c>
      <c r="E1" s="4" t="s">
        <v>16</v>
      </c>
      <c r="F1" s="5" t="s">
        <v>30</v>
      </c>
      <c r="G1" s="5"/>
    </row>
    <row r="2" spans="1:7">
      <c r="A2" s="12" t="s">
        <v>22</v>
      </c>
      <c r="B2" s="12" t="s">
        <v>4</v>
      </c>
      <c r="C2" s="13">
        <v>0.97099999999999997</v>
      </c>
      <c r="D2" s="13">
        <v>0.93300000000000005</v>
      </c>
      <c r="E2" s="12" t="s">
        <v>18</v>
      </c>
      <c r="F2">
        <v>1</v>
      </c>
    </row>
    <row r="3" spans="1:7">
      <c r="A3" s="12" t="s">
        <v>5</v>
      </c>
      <c r="B3" s="12" t="s">
        <v>21</v>
      </c>
      <c r="C3" s="13">
        <v>0.95699999999999996</v>
      </c>
      <c r="D3" s="13">
        <v>0.92600000000000005</v>
      </c>
      <c r="E3" s="12" t="s">
        <v>18</v>
      </c>
      <c r="F3">
        <v>2</v>
      </c>
    </row>
    <row r="4" spans="1:7">
      <c r="A4" s="12" t="s">
        <v>23</v>
      </c>
      <c r="B4" s="12" t="s">
        <v>28</v>
      </c>
      <c r="C4" s="13">
        <v>0.95199999999999996</v>
      </c>
      <c r="D4" s="13">
        <v>0.92100000000000004</v>
      </c>
      <c r="E4" s="12" t="s">
        <v>29</v>
      </c>
      <c r="F4">
        <v>3</v>
      </c>
    </row>
    <row r="5" spans="1:7">
      <c r="A5" s="12" t="s">
        <v>27</v>
      </c>
      <c r="B5" s="12" t="s">
        <v>24</v>
      </c>
      <c r="C5" s="12">
        <v>0.95699999999999996</v>
      </c>
      <c r="D5" s="13">
        <v>0.91900000000000004</v>
      </c>
      <c r="E5" s="12" t="s">
        <v>29</v>
      </c>
      <c r="F5">
        <v>4</v>
      </c>
    </row>
    <row r="6" spans="1:7">
      <c r="A6" s="12" t="s">
        <v>25</v>
      </c>
      <c r="B6" s="12" t="s">
        <v>26</v>
      </c>
      <c r="C6" s="12">
        <v>0.81599999999999995</v>
      </c>
      <c r="D6" s="13">
        <v>0.80100000000000005</v>
      </c>
      <c r="E6" s="12" t="s">
        <v>18</v>
      </c>
      <c r="F6">
        <v>5</v>
      </c>
    </row>
    <row r="7" spans="1:7">
      <c r="A7" s="12" t="s">
        <v>42</v>
      </c>
      <c r="B7" s="12" t="s">
        <v>35</v>
      </c>
      <c r="C7" s="12">
        <v>0.88</v>
      </c>
      <c r="D7" s="13">
        <v>0.85499999999999998</v>
      </c>
      <c r="E7" s="12" t="s">
        <v>18</v>
      </c>
      <c r="F7">
        <v>6</v>
      </c>
    </row>
    <row r="8" spans="1:7">
      <c r="A8" s="12" t="s">
        <v>43</v>
      </c>
      <c r="B8" s="12" t="s">
        <v>37</v>
      </c>
      <c r="C8" s="12">
        <v>0.876</v>
      </c>
      <c r="D8" s="13">
        <v>0.876</v>
      </c>
      <c r="E8" s="12" t="s">
        <v>18</v>
      </c>
      <c r="F8">
        <v>7</v>
      </c>
    </row>
    <row r="9" spans="1:7">
      <c r="A9" s="12" t="s">
        <v>44</v>
      </c>
      <c r="B9" s="12" t="s">
        <v>45</v>
      </c>
      <c r="C9" s="38">
        <v>0.98599999999999999</v>
      </c>
      <c r="D9" s="38">
        <v>0.95499999999999996</v>
      </c>
      <c r="E9" s="12" t="s">
        <v>18</v>
      </c>
      <c r="F9">
        <v>8</v>
      </c>
    </row>
    <row r="10" spans="1:7">
      <c r="A10" s="12" t="s">
        <v>46</v>
      </c>
      <c r="B10" s="12" t="s">
        <v>47</v>
      </c>
      <c r="C10" s="38">
        <v>0.749</v>
      </c>
      <c r="D10" s="38">
        <v>0.73399999999999999</v>
      </c>
      <c r="E10" s="12" t="s">
        <v>18</v>
      </c>
      <c r="F10">
        <v>9</v>
      </c>
    </row>
    <row r="11" spans="1:7">
      <c r="A11" s="12" t="s">
        <v>48</v>
      </c>
      <c r="B11" s="12" t="s">
        <v>53</v>
      </c>
      <c r="C11" s="12"/>
      <c r="D11" s="13">
        <v>0.8</v>
      </c>
      <c r="E11" s="12" t="s">
        <v>18</v>
      </c>
      <c r="F11">
        <v>10</v>
      </c>
    </row>
    <row r="12" spans="1:7">
      <c r="A12" s="12"/>
      <c r="B12" s="12"/>
      <c r="C12" s="12"/>
      <c r="D12" s="13"/>
      <c r="E12" s="12"/>
      <c r="F12">
        <v>11</v>
      </c>
    </row>
    <row r="13" spans="1:7">
      <c r="A13" s="12"/>
      <c r="B13" s="12"/>
      <c r="C13" s="12"/>
      <c r="D13" s="13"/>
      <c r="E13" s="12"/>
      <c r="F13">
        <v>12</v>
      </c>
    </row>
    <row r="14" spans="1:7">
      <c r="A14" s="12"/>
      <c r="B14" s="12"/>
      <c r="C14" s="12"/>
      <c r="D14" s="13"/>
      <c r="E14" s="12"/>
      <c r="F14">
        <v>13</v>
      </c>
    </row>
    <row r="15" spans="1:7">
      <c r="A15" s="12"/>
      <c r="B15" s="12"/>
      <c r="C15" s="12"/>
      <c r="D15" s="13"/>
      <c r="E15" s="12"/>
      <c r="F15">
        <v>14</v>
      </c>
    </row>
    <row r="16" spans="1:7">
      <c r="A16" s="12"/>
      <c r="B16" s="12"/>
      <c r="C16" s="12"/>
      <c r="D16" s="13"/>
      <c r="E16" s="12"/>
      <c r="F16">
        <v>15</v>
      </c>
    </row>
    <row r="17" spans="1:6">
      <c r="A17" s="12"/>
      <c r="B17" s="12"/>
      <c r="C17" s="12"/>
      <c r="D17" s="13"/>
      <c r="E17" s="12"/>
      <c r="F17">
        <v>16</v>
      </c>
    </row>
    <row r="18" spans="1:6">
      <c r="A18" s="12"/>
      <c r="B18" s="12"/>
      <c r="C18" s="12"/>
      <c r="D18" s="13"/>
      <c r="E18" s="12"/>
      <c r="F18">
        <v>17</v>
      </c>
    </row>
    <row r="19" spans="1:6">
      <c r="A19" s="12"/>
      <c r="B19" s="12"/>
      <c r="C19" s="12"/>
      <c r="D19" s="13"/>
      <c r="E19" s="12"/>
      <c r="F19">
        <v>18</v>
      </c>
    </row>
    <row r="20" spans="1:6">
      <c r="A20" s="12"/>
      <c r="B20" s="12"/>
      <c r="C20" s="12"/>
      <c r="D20" s="13"/>
      <c r="E20" s="12"/>
      <c r="F20">
        <v>19</v>
      </c>
    </row>
    <row r="21" spans="1:6">
      <c r="A21" s="12"/>
      <c r="B21" s="12"/>
      <c r="C21" s="12"/>
      <c r="D21" s="13"/>
      <c r="E21" s="12"/>
      <c r="F21">
        <v>20</v>
      </c>
    </row>
    <row r="22" spans="1:6">
      <c r="A22" s="12"/>
      <c r="B22" s="12"/>
      <c r="C22" s="12"/>
      <c r="D22" s="13"/>
      <c r="E22" s="12"/>
      <c r="F22">
        <v>21</v>
      </c>
    </row>
    <row r="23" spans="1:6">
      <c r="A23" s="12"/>
      <c r="B23" s="12"/>
      <c r="C23" s="12"/>
      <c r="D23" s="13"/>
      <c r="E23" s="12"/>
      <c r="F23">
        <v>22</v>
      </c>
    </row>
    <row r="24" spans="1:6">
      <c r="A24" s="12"/>
      <c r="B24" s="12"/>
      <c r="C24" s="12"/>
      <c r="D24" s="13"/>
      <c r="E24" s="12"/>
      <c r="F24">
        <v>23</v>
      </c>
    </row>
    <row r="25" spans="1:6">
      <c r="A25" s="12"/>
      <c r="B25" s="12"/>
      <c r="C25" s="12"/>
      <c r="D25" s="13"/>
      <c r="E25" s="12"/>
      <c r="F25">
        <v>24</v>
      </c>
    </row>
    <row r="26" spans="1:6">
      <c r="A26" s="12"/>
      <c r="B26" s="12"/>
      <c r="C26" s="12"/>
      <c r="D26" s="13"/>
      <c r="E26" s="12"/>
      <c r="F26">
        <v>25</v>
      </c>
    </row>
    <row r="27" spans="1:6">
      <c r="A27" s="12"/>
      <c r="B27" s="12"/>
      <c r="C27" s="12"/>
      <c r="D27" s="13"/>
      <c r="E27" s="12"/>
      <c r="F27">
        <v>26</v>
      </c>
    </row>
    <row r="28" spans="1:6">
      <c r="A28" s="12"/>
      <c r="B28" s="12"/>
      <c r="C28" s="12"/>
      <c r="D28" s="13"/>
      <c r="E28" s="12"/>
      <c r="F28">
        <v>27</v>
      </c>
    </row>
    <row r="29" spans="1:6">
      <c r="A29" s="12"/>
      <c r="B29" s="12"/>
      <c r="C29" s="12"/>
      <c r="D29" s="13"/>
      <c r="E29" s="12"/>
      <c r="F29">
        <v>28</v>
      </c>
    </row>
    <row r="30" spans="1:6">
      <c r="A30" s="12"/>
      <c r="B30" s="12"/>
      <c r="C30" s="12"/>
      <c r="D30" s="13"/>
      <c r="E30" s="12"/>
      <c r="F30">
        <v>29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1"/>
  <dimension ref="A1:Q50"/>
  <sheetViews>
    <sheetView workbookViewId="0"/>
  </sheetViews>
  <sheetFormatPr defaultRowHeight="15"/>
  <cols>
    <col min="1" max="1" width="24.7109375" customWidth="1"/>
    <col min="2" max="2" width="19.5703125" customWidth="1"/>
    <col min="6" max="7" width="11.85546875" customWidth="1"/>
    <col min="8" max="8" width="11.42578125" customWidth="1"/>
    <col min="9" max="12" width="11.5703125" customWidth="1"/>
  </cols>
  <sheetData>
    <row r="1" spans="1:17" s="2" customFormat="1" ht="18.75" customHeight="1">
      <c r="A1" s="1" t="s">
        <v>20</v>
      </c>
      <c r="B1" s="1"/>
      <c r="C1" s="1"/>
      <c r="D1" s="1"/>
      <c r="E1" s="1"/>
      <c r="F1" s="1"/>
      <c r="G1" s="1"/>
      <c r="J1" s="1"/>
      <c r="M1" s="1"/>
      <c r="N1" s="1"/>
      <c r="O1" s="1"/>
      <c r="P1" s="1"/>
      <c r="Q1" s="1"/>
    </row>
    <row r="2" spans="1:17" s="2" customFormat="1" ht="27.75" customHeight="1">
      <c r="A2" s="1"/>
      <c r="B2" s="1"/>
      <c r="C2" s="1"/>
      <c r="D2" s="1"/>
      <c r="E2" s="1"/>
      <c r="F2" s="1"/>
      <c r="G2" s="1"/>
      <c r="J2" s="1"/>
      <c r="M2" s="1"/>
      <c r="N2" s="1"/>
      <c r="O2" s="1"/>
      <c r="P2" s="1"/>
      <c r="Q2" s="1"/>
    </row>
    <row r="3" spans="1:17" s="2" customFormat="1">
      <c r="A3" s="1" t="s">
        <v>17</v>
      </c>
      <c r="B3" s="21">
        <v>1.6</v>
      </c>
      <c r="C3" s="1"/>
      <c r="D3" s="1"/>
      <c r="E3" s="1"/>
      <c r="F3" s="1"/>
      <c r="G3" s="1"/>
      <c r="H3" s="1"/>
      <c r="I3" s="7"/>
      <c r="J3" s="1"/>
      <c r="K3" s="1"/>
      <c r="L3" s="8"/>
      <c r="M3" s="1"/>
      <c r="N3" s="1"/>
      <c r="O3" s="1"/>
      <c r="P3" s="1"/>
      <c r="Q3" s="1"/>
    </row>
    <row r="4" spans="1:17" s="2" customFormat="1">
      <c r="A4" s="1" t="s">
        <v>19</v>
      </c>
      <c r="B4" s="14">
        <v>0</v>
      </c>
      <c r="C4" s="1"/>
      <c r="D4" s="1"/>
      <c r="E4" s="1"/>
      <c r="F4" s="1"/>
      <c r="G4" s="1"/>
      <c r="H4" s="1"/>
      <c r="I4" s="7"/>
      <c r="J4" s="1"/>
      <c r="K4" s="1"/>
      <c r="L4" s="8"/>
      <c r="M4" s="1"/>
      <c r="N4" s="1"/>
      <c r="O4" s="1"/>
      <c r="P4" s="1"/>
      <c r="Q4" s="1"/>
    </row>
    <row r="5" spans="1:17" s="2" customFormat="1">
      <c r="A5" s="9"/>
      <c r="B5" s="10"/>
      <c r="C5" s="1"/>
      <c r="D5" s="1"/>
      <c r="E5" s="1"/>
      <c r="F5" s="1"/>
      <c r="G5" s="1"/>
      <c r="H5" s="1"/>
      <c r="I5" s="7"/>
      <c r="J5" s="1"/>
      <c r="K5" s="1"/>
      <c r="L5" s="8"/>
      <c r="M5" s="1"/>
      <c r="N5" s="1"/>
      <c r="O5" s="1"/>
      <c r="P5" s="1"/>
      <c r="Q5" s="1"/>
    </row>
    <row r="6" spans="1:17" s="2" customFormat="1">
      <c r="A6" s="1"/>
      <c r="B6" s="1"/>
      <c r="C6" s="1"/>
      <c r="D6" s="1"/>
      <c r="E6" s="1"/>
      <c r="F6" s="1"/>
      <c r="G6" s="1"/>
      <c r="H6" s="1"/>
      <c r="I6" s="7"/>
      <c r="J6" s="1"/>
      <c r="K6" s="1"/>
      <c r="L6" s="8"/>
      <c r="M6" s="1"/>
      <c r="N6" s="1"/>
      <c r="O6" s="1"/>
      <c r="P6" s="1"/>
      <c r="Q6" s="1"/>
    </row>
    <row r="7" spans="1:17" s="6" customFormat="1" ht="30.75" customHeight="1">
      <c r="A7" s="11" t="s">
        <v>0</v>
      </c>
      <c r="B7" s="11" t="s">
        <v>1</v>
      </c>
      <c r="C7" s="11" t="s">
        <v>2</v>
      </c>
      <c r="D7" s="11" t="s">
        <v>15</v>
      </c>
      <c r="E7" s="11" t="s">
        <v>16</v>
      </c>
      <c r="F7" s="11" t="s">
        <v>3</v>
      </c>
      <c r="G7" s="11" t="s">
        <v>8</v>
      </c>
      <c r="H7" s="11" t="s">
        <v>14</v>
      </c>
      <c r="I7" s="11" t="s">
        <v>9</v>
      </c>
      <c r="J7" s="11" t="s">
        <v>13</v>
      </c>
      <c r="K7" s="11" t="s">
        <v>11</v>
      </c>
      <c r="L7" s="11" t="s">
        <v>12</v>
      </c>
      <c r="M7" s="11" t="s">
        <v>6</v>
      </c>
      <c r="N7" s="11" t="s">
        <v>7</v>
      </c>
      <c r="O7" s="11" t="s">
        <v>10</v>
      </c>
      <c r="P7" s="5" t="s">
        <v>30</v>
      </c>
      <c r="Q7" s="5"/>
    </row>
    <row r="8" spans="1:17" s="3" customFormat="1">
      <c r="A8" s="12"/>
      <c r="B8" s="12"/>
      <c r="C8" s="13"/>
      <c r="D8" s="13"/>
      <c r="E8" s="12"/>
      <c r="F8" s="14"/>
      <c r="G8" s="15"/>
      <c r="H8" s="16"/>
      <c r="I8" s="16"/>
      <c r="J8" s="17"/>
      <c r="K8" s="17"/>
      <c r="L8" s="17"/>
      <c r="M8" s="18"/>
      <c r="N8" s="19"/>
      <c r="O8" s="20"/>
    </row>
    <row r="9" spans="1:17">
      <c r="A9" s="12"/>
      <c r="B9" s="12"/>
      <c r="C9" s="13"/>
      <c r="D9" s="13"/>
      <c r="E9" s="12"/>
      <c r="F9" s="14"/>
      <c r="G9" s="15"/>
      <c r="H9" s="16"/>
      <c r="I9" s="16"/>
      <c r="J9" s="17"/>
      <c r="K9" s="17"/>
      <c r="L9" s="17"/>
      <c r="M9" s="18"/>
      <c r="N9" s="19"/>
      <c r="O9" s="20"/>
    </row>
    <row r="10" spans="1:17">
      <c r="A10" s="12"/>
      <c r="B10" s="12"/>
      <c r="C10" s="13"/>
      <c r="D10" s="13"/>
      <c r="E10" s="12"/>
      <c r="F10" s="14"/>
      <c r="G10" s="15"/>
      <c r="H10" s="16"/>
      <c r="I10" s="16"/>
      <c r="J10" s="17"/>
      <c r="K10" s="17"/>
      <c r="L10" s="17"/>
      <c r="M10" s="18"/>
      <c r="N10" s="19"/>
      <c r="O10" s="20"/>
    </row>
    <row r="11" spans="1:17">
      <c r="A11" s="12"/>
      <c r="B11" s="12"/>
      <c r="C11" s="13"/>
      <c r="D11" s="13"/>
      <c r="E11" s="12"/>
      <c r="F11" s="14"/>
      <c r="G11" s="15"/>
      <c r="H11" s="16"/>
      <c r="I11" s="16"/>
      <c r="J11" s="17"/>
      <c r="K11" s="17"/>
      <c r="L11" s="17"/>
      <c r="M11" s="18"/>
      <c r="N11" s="19"/>
      <c r="O11" s="20"/>
    </row>
    <row r="12" spans="1:17">
      <c r="A12" s="12"/>
      <c r="B12" s="12"/>
      <c r="C12" s="13"/>
      <c r="D12" s="13"/>
      <c r="E12" s="12"/>
      <c r="F12" s="14"/>
      <c r="G12" s="15"/>
      <c r="H12" s="16"/>
      <c r="I12" s="16"/>
      <c r="J12" s="17"/>
      <c r="K12" s="17"/>
      <c r="L12" s="17"/>
      <c r="M12" s="18"/>
      <c r="N12" s="19"/>
      <c r="O12" s="20"/>
    </row>
    <row r="13" spans="1:17">
      <c r="A13" s="12"/>
      <c r="B13" s="12"/>
      <c r="C13" s="13"/>
      <c r="D13" s="13"/>
      <c r="E13" s="12"/>
      <c r="F13" s="14"/>
      <c r="G13" s="15"/>
      <c r="H13" s="16"/>
      <c r="I13" s="16"/>
      <c r="J13" s="17"/>
      <c r="K13" s="17"/>
      <c r="L13" s="17"/>
      <c r="M13" s="18"/>
      <c r="N13" s="19"/>
      <c r="O13" s="20"/>
    </row>
    <row r="14" spans="1:17">
      <c r="A14" s="12"/>
      <c r="B14" s="12"/>
      <c r="C14" s="13"/>
      <c r="D14" s="13"/>
      <c r="E14" s="12"/>
      <c r="F14" s="14"/>
      <c r="G14" s="15"/>
      <c r="H14" s="16"/>
      <c r="I14" s="16"/>
      <c r="J14" s="17"/>
      <c r="K14" s="17"/>
      <c r="L14" s="17"/>
      <c r="M14" s="18"/>
      <c r="N14" s="19"/>
      <c r="O14" s="20"/>
    </row>
    <row r="15" spans="1:17">
      <c r="A15" s="12"/>
      <c r="B15" s="12"/>
      <c r="C15" s="13"/>
      <c r="D15" s="13"/>
      <c r="E15" s="12"/>
      <c r="F15" s="14"/>
      <c r="G15" s="15"/>
      <c r="H15" s="16"/>
      <c r="I15" s="16"/>
      <c r="J15" s="17"/>
      <c r="K15" s="17"/>
      <c r="L15" s="17"/>
      <c r="M15" s="18"/>
      <c r="N15" s="19"/>
      <c r="O15" s="20"/>
    </row>
    <row r="16" spans="1:17">
      <c r="A16" s="12"/>
      <c r="B16" s="12"/>
      <c r="C16" s="13"/>
      <c r="D16" s="13"/>
      <c r="E16" s="12"/>
      <c r="F16" s="14"/>
      <c r="G16" s="15"/>
      <c r="H16" s="16"/>
      <c r="I16" s="16"/>
      <c r="J16" s="17"/>
      <c r="K16" s="17"/>
      <c r="L16" s="17"/>
      <c r="M16" s="18"/>
      <c r="N16" s="19"/>
      <c r="O16" s="20"/>
    </row>
    <row r="17" spans="1:15">
      <c r="A17" s="12"/>
      <c r="B17" s="12"/>
      <c r="C17" s="13"/>
      <c r="D17" s="13"/>
      <c r="E17" s="12"/>
      <c r="F17" s="14"/>
      <c r="G17" s="15"/>
      <c r="H17" s="16"/>
      <c r="I17" s="16"/>
      <c r="J17" s="17"/>
      <c r="K17" s="17"/>
      <c r="L17" s="17"/>
      <c r="M17" s="18"/>
      <c r="N17" s="19"/>
      <c r="O17" s="20"/>
    </row>
    <row r="18" spans="1:15">
      <c r="A18" s="12"/>
      <c r="B18" s="12"/>
      <c r="C18" s="13"/>
      <c r="D18" s="13"/>
      <c r="E18" s="12"/>
      <c r="F18" s="14"/>
      <c r="G18" s="15"/>
      <c r="H18" s="16"/>
      <c r="I18" s="16"/>
      <c r="J18" s="17"/>
      <c r="K18" s="17"/>
      <c r="L18" s="17"/>
      <c r="M18" s="18"/>
      <c r="N18" s="19"/>
      <c r="O18" s="20"/>
    </row>
    <row r="19" spans="1:15">
      <c r="A19" s="12"/>
      <c r="B19" s="12"/>
      <c r="C19" s="13"/>
      <c r="D19" s="13"/>
      <c r="E19" s="12"/>
      <c r="F19" s="14"/>
      <c r="G19" s="15"/>
      <c r="H19" s="16"/>
      <c r="I19" s="16"/>
      <c r="J19" s="17"/>
      <c r="K19" s="17"/>
      <c r="L19" s="17"/>
      <c r="M19" s="18"/>
      <c r="N19" s="19"/>
      <c r="O19" s="20"/>
    </row>
    <row r="20" spans="1:15">
      <c r="A20" s="12"/>
      <c r="B20" s="12"/>
      <c r="C20" s="13"/>
      <c r="D20" s="13"/>
      <c r="E20" s="12"/>
      <c r="F20" s="14"/>
      <c r="G20" s="15"/>
      <c r="H20" s="16"/>
      <c r="I20" s="16"/>
      <c r="J20" s="17"/>
      <c r="K20" s="17"/>
      <c r="L20" s="17"/>
      <c r="M20" s="18"/>
      <c r="N20" s="19"/>
      <c r="O20" s="20"/>
    </row>
    <row r="21" spans="1:15">
      <c r="A21" s="12"/>
      <c r="B21" s="12"/>
      <c r="C21" s="13"/>
      <c r="D21" s="13"/>
      <c r="E21" s="12"/>
      <c r="F21" s="14"/>
      <c r="G21" s="15"/>
      <c r="H21" s="16"/>
      <c r="I21" s="16"/>
      <c r="J21" s="17"/>
      <c r="K21" s="17"/>
      <c r="L21" s="17"/>
      <c r="M21" s="18"/>
      <c r="N21" s="19"/>
      <c r="O21" s="20"/>
    </row>
    <row r="22" spans="1:15">
      <c r="A22" s="12"/>
      <c r="B22" s="12"/>
      <c r="C22" s="13"/>
      <c r="D22" s="13"/>
      <c r="E22" s="12"/>
      <c r="F22" s="14"/>
      <c r="G22" s="15"/>
      <c r="H22" s="16"/>
      <c r="I22" s="16"/>
      <c r="J22" s="17"/>
      <c r="K22" s="17"/>
      <c r="L22" s="17"/>
      <c r="M22" s="18"/>
      <c r="N22" s="19"/>
      <c r="O22" s="20"/>
    </row>
    <row r="23" spans="1:15">
      <c r="A23" s="12"/>
      <c r="B23" s="12"/>
      <c r="C23" s="13"/>
      <c r="D23" s="13"/>
      <c r="E23" s="12"/>
      <c r="F23" s="14"/>
      <c r="G23" s="15"/>
      <c r="H23" s="16"/>
      <c r="I23" s="16"/>
      <c r="J23" s="17"/>
      <c r="K23" s="17"/>
      <c r="L23" s="17"/>
      <c r="M23" s="18"/>
      <c r="N23" s="19"/>
      <c r="O23" s="20"/>
    </row>
    <row r="24" spans="1:15">
      <c r="A24" s="12"/>
      <c r="B24" s="12"/>
      <c r="C24" s="13"/>
      <c r="D24" s="13"/>
      <c r="E24" s="12"/>
      <c r="F24" s="14"/>
      <c r="G24" s="15"/>
      <c r="H24" s="16"/>
      <c r="I24" s="16"/>
      <c r="J24" s="17"/>
      <c r="K24" s="17"/>
      <c r="L24" s="17"/>
      <c r="M24" s="18"/>
      <c r="N24" s="19"/>
      <c r="O24" s="20"/>
    </row>
    <row r="25" spans="1:15">
      <c r="A25" s="12"/>
      <c r="B25" s="12"/>
      <c r="C25" s="13"/>
      <c r="D25" s="13"/>
      <c r="E25" s="12"/>
      <c r="F25" s="14"/>
      <c r="G25" s="15"/>
      <c r="H25" s="16"/>
      <c r="I25" s="16"/>
      <c r="J25" s="17"/>
      <c r="K25" s="17"/>
      <c r="L25" s="17"/>
      <c r="M25" s="18"/>
      <c r="N25" s="19"/>
      <c r="O25" s="20"/>
    </row>
    <row r="26" spans="1:15">
      <c r="A26" s="12"/>
      <c r="B26" s="12"/>
      <c r="C26" s="13"/>
      <c r="D26" s="13"/>
      <c r="E26" s="12"/>
      <c r="F26" s="14"/>
      <c r="G26" s="15"/>
      <c r="H26" s="16"/>
      <c r="I26" s="16"/>
      <c r="J26" s="17"/>
      <c r="K26" s="17"/>
      <c r="L26" s="17"/>
      <c r="M26" s="18"/>
      <c r="N26" s="19"/>
      <c r="O26" s="20"/>
    </row>
    <row r="27" spans="1:15">
      <c r="A27" s="12"/>
      <c r="B27" s="12"/>
      <c r="C27" s="13"/>
      <c r="D27" s="13"/>
      <c r="E27" s="12"/>
      <c r="F27" s="14"/>
      <c r="G27" s="15"/>
      <c r="H27" s="16"/>
      <c r="I27" s="16"/>
      <c r="J27" s="17"/>
      <c r="K27" s="17"/>
      <c r="L27" s="17"/>
      <c r="M27" s="18"/>
      <c r="N27" s="19"/>
      <c r="O27" s="20"/>
    </row>
    <row r="28" spans="1:15">
      <c r="A28" s="12"/>
      <c r="B28" s="12"/>
      <c r="C28" s="13"/>
      <c r="D28" s="13"/>
      <c r="E28" s="12"/>
      <c r="F28" s="14"/>
      <c r="G28" s="15"/>
      <c r="H28" s="16"/>
      <c r="I28" s="16"/>
      <c r="J28" s="17"/>
      <c r="K28" s="17"/>
      <c r="L28" s="17"/>
      <c r="M28" s="18"/>
      <c r="N28" s="19"/>
      <c r="O28" s="20"/>
    </row>
    <row r="29" spans="1:15">
      <c r="A29" s="12"/>
      <c r="B29" s="12"/>
      <c r="C29" s="13"/>
      <c r="D29" s="13"/>
      <c r="E29" s="12"/>
      <c r="F29" s="14"/>
      <c r="G29" s="15"/>
      <c r="H29" s="16"/>
      <c r="I29" s="16"/>
      <c r="J29" s="17"/>
      <c r="K29" s="17"/>
      <c r="L29" s="17"/>
      <c r="M29" s="18"/>
      <c r="N29" s="19"/>
      <c r="O29" s="20"/>
    </row>
    <row r="30" spans="1:15">
      <c r="A30" s="12"/>
      <c r="B30" s="12"/>
      <c r="C30" s="13"/>
      <c r="D30" s="13"/>
      <c r="E30" s="12"/>
      <c r="F30" s="14"/>
      <c r="G30" s="15"/>
      <c r="H30" s="16"/>
      <c r="I30" s="16"/>
      <c r="J30" s="17"/>
      <c r="K30" s="17"/>
      <c r="L30" s="17"/>
      <c r="M30" s="18"/>
      <c r="N30" s="19"/>
      <c r="O30" s="20"/>
    </row>
    <row r="31" spans="1:15">
      <c r="A31" s="12"/>
      <c r="B31" s="12"/>
      <c r="C31" s="13"/>
      <c r="D31" s="13"/>
      <c r="E31" s="12"/>
      <c r="F31" s="14"/>
      <c r="G31" s="15"/>
      <c r="H31" s="16"/>
      <c r="I31" s="16"/>
      <c r="J31" s="17"/>
      <c r="K31" s="17"/>
      <c r="L31" s="17"/>
      <c r="M31" s="18"/>
      <c r="N31" s="19"/>
      <c r="O31" s="20"/>
    </row>
    <row r="32" spans="1:15">
      <c r="A32" s="12"/>
      <c r="B32" s="12"/>
      <c r="C32" s="13"/>
      <c r="D32" s="13"/>
      <c r="E32" s="12"/>
      <c r="F32" s="14"/>
      <c r="G32" s="15"/>
      <c r="H32" s="16"/>
      <c r="I32" s="16"/>
      <c r="J32" s="17"/>
      <c r="K32" s="17"/>
      <c r="L32" s="17"/>
      <c r="M32" s="18"/>
      <c r="N32" s="19"/>
      <c r="O32" s="20"/>
    </row>
    <row r="33" spans="1:15">
      <c r="A33" s="12"/>
      <c r="B33" s="12"/>
      <c r="C33" s="13"/>
      <c r="D33" s="13"/>
      <c r="E33" s="12"/>
      <c r="F33" s="14"/>
      <c r="G33" s="15"/>
      <c r="H33" s="16"/>
      <c r="I33" s="16"/>
      <c r="J33" s="17"/>
      <c r="K33" s="17"/>
      <c r="L33" s="17"/>
      <c r="M33" s="18"/>
      <c r="N33" s="19"/>
      <c r="O33" s="20"/>
    </row>
    <row r="34" spans="1:15">
      <c r="A34" s="12"/>
      <c r="B34" s="12"/>
      <c r="C34" s="13"/>
      <c r="D34" s="13"/>
      <c r="E34" s="12"/>
      <c r="F34" s="14"/>
      <c r="G34" s="15"/>
      <c r="H34" s="16"/>
      <c r="I34" s="16"/>
      <c r="J34" s="17"/>
      <c r="K34" s="17"/>
      <c r="L34" s="17"/>
      <c r="M34" s="18"/>
      <c r="N34" s="19"/>
      <c r="O34" s="20"/>
    </row>
    <row r="35" spans="1:15">
      <c r="A35" s="12"/>
      <c r="B35" s="12"/>
      <c r="C35" s="13"/>
      <c r="D35" s="13"/>
      <c r="E35" s="12"/>
      <c r="F35" s="14"/>
      <c r="G35" s="15"/>
      <c r="H35" s="16"/>
      <c r="I35" s="16"/>
      <c r="J35" s="17"/>
      <c r="K35" s="17"/>
      <c r="L35" s="17"/>
      <c r="M35" s="18"/>
      <c r="N35" s="19"/>
      <c r="O35" s="20"/>
    </row>
    <row r="36" spans="1:15">
      <c r="A36" s="12"/>
      <c r="B36" s="12"/>
      <c r="C36" s="13"/>
      <c r="D36" s="13"/>
      <c r="E36" s="12"/>
      <c r="F36" s="14"/>
      <c r="G36" s="15"/>
      <c r="H36" s="16"/>
      <c r="I36" s="16"/>
      <c r="J36" s="17"/>
      <c r="K36" s="17"/>
      <c r="L36" s="17"/>
      <c r="M36" s="18"/>
      <c r="N36" s="19"/>
      <c r="O36" s="20"/>
    </row>
    <row r="37" spans="1:15">
      <c r="A37" s="12"/>
      <c r="B37" s="12"/>
      <c r="C37" s="13"/>
      <c r="D37" s="13"/>
      <c r="E37" s="12"/>
      <c r="F37" s="14"/>
      <c r="G37" s="15"/>
      <c r="H37" s="16"/>
      <c r="I37" s="16"/>
      <c r="J37" s="17"/>
      <c r="K37" s="17"/>
      <c r="L37" s="17"/>
      <c r="M37" s="18"/>
      <c r="N37" s="19"/>
      <c r="O37" s="20"/>
    </row>
    <row r="38" spans="1:15">
      <c r="A38" s="12"/>
      <c r="B38" s="12"/>
      <c r="C38" s="13"/>
      <c r="D38" s="13"/>
      <c r="E38" s="12"/>
      <c r="F38" s="14"/>
      <c r="G38" s="15"/>
      <c r="H38" s="16"/>
      <c r="I38" s="16"/>
      <c r="J38" s="17"/>
      <c r="K38" s="17"/>
      <c r="L38" s="17"/>
      <c r="M38" s="18"/>
      <c r="N38" s="19"/>
      <c r="O38" s="20"/>
    </row>
    <row r="39" spans="1:15">
      <c r="A39" s="12"/>
      <c r="B39" s="12"/>
      <c r="C39" s="13"/>
      <c r="D39" s="13"/>
      <c r="E39" s="12"/>
      <c r="F39" s="14"/>
      <c r="G39" s="15"/>
      <c r="H39" s="16"/>
      <c r="I39" s="16"/>
      <c r="J39" s="17"/>
      <c r="K39" s="17"/>
      <c r="L39" s="17"/>
      <c r="M39" s="18"/>
      <c r="N39" s="19"/>
      <c r="O39" s="20"/>
    </row>
    <row r="40" spans="1:15">
      <c r="A40" s="12"/>
      <c r="B40" s="12"/>
      <c r="C40" s="13"/>
      <c r="D40" s="13"/>
      <c r="E40" s="12"/>
      <c r="F40" s="14"/>
      <c r="G40" s="15"/>
      <c r="H40" s="16"/>
      <c r="I40" s="16"/>
      <c r="J40" s="17"/>
      <c r="K40" s="17"/>
      <c r="L40" s="17"/>
      <c r="M40" s="18"/>
      <c r="N40" s="19"/>
      <c r="O40" s="20"/>
    </row>
    <row r="41" spans="1:15">
      <c r="A41" s="12"/>
      <c r="B41" s="12"/>
      <c r="C41" s="13"/>
      <c r="D41" s="13"/>
      <c r="E41" s="12"/>
      <c r="F41" s="14"/>
      <c r="G41" s="15"/>
      <c r="H41" s="16"/>
      <c r="I41" s="16"/>
      <c r="J41" s="17"/>
      <c r="K41" s="17"/>
      <c r="L41" s="17"/>
      <c r="M41" s="18"/>
      <c r="N41" s="19"/>
      <c r="O41" s="20"/>
    </row>
    <row r="42" spans="1:15">
      <c r="A42" s="12"/>
      <c r="B42" s="12"/>
      <c r="C42" s="13"/>
      <c r="D42" s="13"/>
      <c r="E42" s="12"/>
      <c r="F42" s="14"/>
      <c r="G42" s="15"/>
      <c r="H42" s="16"/>
      <c r="I42" s="16"/>
      <c r="J42" s="17"/>
      <c r="K42" s="17"/>
      <c r="L42" s="17"/>
      <c r="M42" s="18"/>
      <c r="N42" s="19"/>
      <c r="O42" s="20"/>
    </row>
    <row r="43" spans="1:15">
      <c r="A43" s="12"/>
      <c r="B43" s="12"/>
      <c r="C43" s="13"/>
      <c r="D43" s="13"/>
      <c r="E43" s="12"/>
      <c r="F43" s="14"/>
      <c r="G43" s="15"/>
      <c r="H43" s="16"/>
      <c r="I43" s="16"/>
      <c r="J43" s="17"/>
      <c r="K43" s="17"/>
      <c r="L43" s="17"/>
      <c r="M43" s="18"/>
      <c r="N43" s="19"/>
      <c r="O43" s="20"/>
    </row>
    <row r="44" spans="1:15">
      <c r="A44" s="12"/>
      <c r="B44" s="12"/>
      <c r="C44" s="13"/>
      <c r="D44" s="13"/>
      <c r="E44" s="12"/>
      <c r="F44" s="14"/>
      <c r="G44" s="15"/>
      <c r="H44" s="16"/>
      <c r="I44" s="16"/>
      <c r="J44" s="17"/>
      <c r="K44" s="17"/>
      <c r="L44" s="17"/>
      <c r="M44" s="18"/>
      <c r="N44" s="19"/>
      <c r="O44" s="20"/>
    </row>
    <row r="45" spans="1:15">
      <c r="A45" s="12"/>
      <c r="B45" s="12"/>
      <c r="C45" s="13"/>
      <c r="D45" s="13"/>
      <c r="E45" s="12"/>
      <c r="F45" s="14"/>
      <c r="G45" s="15"/>
      <c r="H45" s="16"/>
      <c r="I45" s="16"/>
      <c r="J45" s="17"/>
      <c r="K45" s="17"/>
      <c r="L45" s="17"/>
      <c r="M45" s="18"/>
      <c r="N45" s="19"/>
      <c r="O45" s="20"/>
    </row>
    <row r="46" spans="1:15">
      <c r="A46" s="12"/>
      <c r="B46" s="12"/>
      <c r="C46" s="13"/>
      <c r="D46" s="13"/>
      <c r="E46" s="12"/>
      <c r="F46" s="14"/>
      <c r="G46" s="15"/>
      <c r="H46" s="16"/>
      <c r="I46" s="16"/>
      <c r="J46" s="17"/>
      <c r="K46" s="17"/>
      <c r="L46" s="17"/>
      <c r="M46" s="18"/>
      <c r="N46" s="19"/>
      <c r="O46" s="20"/>
    </row>
    <row r="47" spans="1:15">
      <c r="A47" s="12"/>
      <c r="B47" s="12"/>
      <c r="C47" s="13"/>
      <c r="D47" s="13"/>
      <c r="E47" s="12"/>
      <c r="F47" s="14"/>
      <c r="G47" s="15"/>
      <c r="H47" s="16"/>
      <c r="I47" s="16"/>
      <c r="J47" s="17"/>
      <c r="K47" s="17"/>
      <c r="L47" s="17"/>
      <c r="M47" s="18"/>
      <c r="N47" s="19"/>
      <c r="O47" s="20"/>
    </row>
    <row r="48" spans="1:15">
      <c r="A48" s="12"/>
      <c r="B48" s="12"/>
      <c r="C48" s="13"/>
      <c r="D48" s="13"/>
      <c r="E48" s="12"/>
      <c r="F48" s="14"/>
      <c r="G48" s="15"/>
      <c r="H48" s="16"/>
      <c r="I48" s="16"/>
      <c r="J48" s="17"/>
      <c r="K48" s="17"/>
      <c r="L48" s="17"/>
      <c r="M48" s="18"/>
      <c r="N48" s="19"/>
      <c r="O48" s="20"/>
    </row>
    <row r="49" spans="1:15">
      <c r="A49" s="12"/>
      <c r="B49" s="12"/>
      <c r="C49" s="13"/>
      <c r="D49" s="13"/>
      <c r="E49" s="12"/>
      <c r="F49" s="14"/>
      <c r="G49" s="15"/>
      <c r="H49" s="16"/>
      <c r="I49" s="16"/>
      <c r="J49" s="17"/>
      <c r="K49" s="17"/>
      <c r="L49" s="17"/>
      <c r="M49" s="18"/>
      <c r="N49" s="19"/>
      <c r="O49" s="20"/>
    </row>
    <row r="50" spans="1:15">
      <c r="A50" s="12"/>
      <c r="B50" s="12"/>
      <c r="C50" s="13"/>
      <c r="D50" s="13"/>
      <c r="E50" s="12"/>
      <c r="F50" s="14"/>
      <c r="G50" s="15"/>
      <c r="H50" s="16"/>
      <c r="I50" s="16"/>
      <c r="J50" s="17"/>
      <c r="K50" s="17"/>
      <c r="L50" s="17"/>
      <c r="M50" s="18"/>
      <c r="N50" s="19"/>
      <c r="O50" s="20"/>
    </row>
  </sheetData>
  <sheetProtection sheet="1" objects="1" scenarios="1" selectLockedCells="1" selectUnlockedCells="1"/>
  <pageMargins left="0.7" right="0.7" top="0.75" bottom="0.75" header="0.3" footer="0.3"/>
  <pageSetup paperSize="9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3"/>
  <dimension ref="A1:A7"/>
  <sheetViews>
    <sheetView workbookViewId="0"/>
  </sheetViews>
  <sheetFormatPr defaultRowHeight="15"/>
  <cols>
    <col min="1" max="1" width="36.140625" customWidth="1"/>
  </cols>
  <sheetData>
    <row r="1" spans="1:1" s="22" customFormat="1">
      <c r="A1" s="23"/>
    </row>
    <row r="2" spans="1:1">
      <c r="A2" s="22"/>
    </row>
    <row r="3" spans="1:1">
      <c r="A3" s="22"/>
    </row>
    <row r="4" spans="1:1">
      <c r="A4" s="22"/>
    </row>
    <row r="5" spans="1:1">
      <c r="A5" s="22"/>
    </row>
    <row r="6" spans="1:1">
      <c r="A6" s="22"/>
    </row>
    <row r="7" spans="1:1">
      <c r="A7" s="22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1"/>
  <dimension ref="A1:N12"/>
  <sheetViews>
    <sheetView workbookViewId="0">
      <selection activeCell="L2" sqref="L2:L12"/>
    </sheetView>
  </sheetViews>
  <sheetFormatPr defaultRowHeight="15"/>
  <cols>
    <col min="1" max="1" width="20.140625" customWidth="1"/>
    <col min="2" max="3" width="10.42578125" bestFit="1" customWidth="1"/>
    <col min="4" max="4" width="10.28515625" customWidth="1"/>
    <col min="5" max="5" width="10.140625" customWidth="1"/>
    <col min="6" max="6" width="10.5703125" customWidth="1"/>
    <col min="7" max="7" width="10.42578125" customWidth="1"/>
    <col min="8" max="8" width="10.7109375" customWidth="1"/>
    <col min="9" max="9" width="10.5703125" customWidth="1"/>
    <col min="11" max="12" width="11.28515625" customWidth="1"/>
    <col min="13" max="13" width="8.5703125" customWidth="1"/>
    <col min="14" max="14" width="35.5703125" customWidth="1"/>
  </cols>
  <sheetData>
    <row r="1" spans="1:14" ht="44.25" customHeight="1">
      <c r="B1" s="26" t="s">
        <v>34</v>
      </c>
      <c r="C1" s="27"/>
      <c r="M1" s="36" t="s">
        <v>33</v>
      </c>
    </row>
    <row r="2" spans="1:14" s="26" customFormat="1" ht="34.5" customHeight="1">
      <c r="A2" s="26" t="s">
        <v>0</v>
      </c>
      <c r="B2" s="11"/>
      <c r="C2" s="11" t="s">
        <v>31</v>
      </c>
      <c r="D2" s="11" t="s">
        <v>32</v>
      </c>
      <c r="E2" s="11" t="s">
        <v>40</v>
      </c>
      <c r="F2" s="11" t="s">
        <v>41</v>
      </c>
      <c r="G2" s="11" t="s">
        <v>51</v>
      </c>
      <c r="H2" s="11" t="s">
        <v>50</v>
      </c>
      <c r="I2" s="11" t="s">
        <v>54</v>
      </c>
      <c r="J2" s="11" t="s">
        <v>55</v>
      </c>
      <c r="K2" s="11" t="s">
        <v>57</v>
      </c>
      <c r="L2" s="11" t="s">
        <v>58</v>
      </c>
      <c r="M2" s="36"/>
      <c r="N2" s="26" t="s">
        <v>52</v>
      </c>
    </row>
    <row r="3" spans="1:14">
      <c r="A3" s="12" t="s">
        <v>22</v>
      </c>
      <c r="B3" s="17"/>
      <c r="C3" s="37">
        <v>2</v>
      </c>
      <c r="D3" s="37">
        <v>2</v>
      </c>
      <c r="E3" s="17">
        <v>3</v>
      </c>
      <c r="F3" s="17">
        <v>3</v>
      </c>
      <c r="G3" s="17">
        <v>2</v>
      </c>
      <c r="H3" s="17">
        <v>5</v>
      </c>
      <c r="I3" s="17">
        <v>11</v>
      </c>
      <c r="J3" s="17">
        <v>11</v>
      </c>
      <c r="K3" s="17">
        <v>11</v>
      </c>
      <c r="L3" s="17">
        <v>11</v>
      </c>
      <c r="M3" s="12">
        <f>SUM(C3:L3)</f>
        <v>61</v>
      </c>
    </row>
    <row r="4" spans="1:14">
      <c r="A4" s="12" t="s">
        <v>5</v>
      </c>
      <c r="B4" s="17"/>
      <c r="C4" s="17">
        <v>3</v>
      </c>
      <c r="D4" s="17">
        <v>1</v>
      </c>
      <c r="E4" s="17">
        <v>2</v>
      </c>
      <c r="F4" s="17">
        <v>1</v>
      </c>
      <c r="G4" s="17">
        <v>1</v>
      </c>
      <c r="H4" s="17">
        <v>2</v>
      </c>
      <c r="I4" s="17">
        <v>11</v>
      </c>
      <c r="J4" s="17">
        <v>3</v>
      </c>
      <c r="K4" s="17">
        <v>1</v>
      </c>
      <c r="L4" s="17">
        <v>1</v>
      </c>
      <c r="M4" s="12">
        <f t="shared" ref="M4:M12" si="0">SUM(C4:L4)</f>
        <v>26</v>
      </c>
    </row>
    <row r="5" spans="1:14">
      <c r="A5" s="12" t="s">
        <v>23</v>
      </c>
      <c r="B5" s="17"/>
      <c r="C5" s="17">
        <v>5</v>
      </c>
      <c r="D5" s="17">
        <v>5</v>
      </c>
      <c r="E5" s="17">
        <v>6</v>
      </c>
      <c r="F5" s="17">
        <v>4</v>
      </c>
      <c r="G5" s="17">
        <v>3</v>
      </c>
      <c r="H5" s="17">
        <v>3</v>
      </c>
      <c r="I5" s="17">
        <v>11</v>
      </c>
      <c r="J5" s="17">
        <v>11</v>
      </c>
      <c r="K5" s="17">
        <v>11</v>
      </c>
      <c r="L5" s="17">
        <v>11</v>
      </c>
      <c r="M5" s="12">
        <f t="shared" si="0"/>
        <v>70</v>
      </c>
    </row>
    <row r="6" spans="1:14">
      <c r="A6" s="12" t="s">
        <v>27</v>
      </c>
      <c r="B6" s="17"/>
      <c r="C6" s="17">
        <v>4</v>
      </c>
      <c r="D6" s="17">
        <v>3</v>
      </c>
      <c r="E6" s="17">
        <v>1</v>
      </c>
      <c r="F6" s="17">
        <v>7</v>
      </c>
      <c r="G6" s="17">
        <v>11</v>
      </c>
      <c r="H6" s="17">
        <v>11</v>
      </c>
      <c r="I6" s="17">
        <v>11</v>
      </c>
      <c r="J6" s="17">
        <v>11</v>
      </c>
      <c r="K6" s="17">
        <v>11</v>
      </c>
      <c r="L6" s="17">
        <v>11</v>
      </c>
      <c r="M6" s="12">
        <f t="shared" si="0"/>
        <v>81</v>
      </c>
    </row>
    <row r="7" spans="1:14">
      <c r="A7" s="12" t="s">
        <v>25</v>
      </c>
      <c r="B7" s="17"/>
      <c r="C7" s="17">
        <v>1</v>
      </c>
      <c r="D7" s="17">
        <v>4</v>
      </c>
      <c r="E7" s="17">
        <v>4</v>
      </c>
      <c r="F7" s="17">
        <v>2</v>
      </c>
      <c r="G7" s="17">
        <v>11</v>
      </c>
      <c r="H7" s="17">
        <v>11</v>
      </c>
      <c r="I7" s="17">
        <v>1</v>
      </c>
      <c r="J7" s="17">
        <v>1</v>
      </c>
      <c r="K7" s="17">
        <v>2</v>
      </c>
      <c r="L7" s="17">
        <v>11</v>
      </c>
      <c r="M7" s="12">
        <f t="shared" si="0"/>
        <v>48</v>
      </c>
    </row>
    <row r="8" spans="1:14">
      <c r="A8" s="12" t="s">
        <v>42</v>
      </c>
      <c r="B8" s="17"/>
      <c r="C8" s="17">
        <v>11</v>
      </c>
      <c r="D8" s="17">
        <v>11</v>
      </c>
      <c r="E8" s="17"/>
      <c r="F8" s="17">
        <v>5</v>
      </c>
      <c r="G8" s="17">
        <v>11</v>
      </c>
      <c r="H8" s="17">
        <v>11</v>
      </c>
      <c r="I8" s="17">
        <v>3</v>
      </c>
      <c r="J8" s="17">
        <v>2</v>
      </c>
      <c r="K8" s="17">
        <v>11</v>
      </c>
      <c r="L8" s="17">
        <v>11</v>
      </c>
      <c r="M8" s="12">
        <f t="shared" si="0"/>
        <v>76</v>
      </c>
    </row>
    <row r="9" spans="1:14">
      <c r="A9" s="12" t="s">
        <v>43</v>
      </c>
      <c r="B9" s="17"/>
      <c r="C9" s="17">
        <v>11</v>
      </c>
      <c r="D9" s="17">
        <v>11</v>
      </c>
      <c r="E9" s="17">
        <v>5</v>
      </c>
      <c r="F9" s="17">
        <v>6</v>
      </c>
      <c r="G9" s="17">
        <v>4</v>
      </c>
      <c r="H9" s="17">
        <v>1</v>
      </c>
      <c r="I9" s="17">
        <v>11</v>
      </c>
      <c r="J9" s="17">
        <v>11</v>
      </c>
      <c r="K9" s="17">
        <v>11</v>
      </c>
      <c r="L9" s="17">
        <v>11</v>
      </c>
      <c r="M9" s="12">
        <f t="shared" si="0"/>
        <v>82</v>
      </c>
    </row>
    <row r="10" spans="1:14">
      <c r="A10" s="12" t="s">
        <v>44</v>
      </c>
      <c r="B10" s="17"/>
      <c r="C10" s="17">
        <v>11</v>
      </c>
      <c r="D10" s="17">
        <v>11</v>
      </c>
      <c r="E10" s="17">
        <v>11</v>
      </c>
      <c r="F10" s="17">
        <v>11</v>
      </c>
      <c r="G10" s="17">
        <v>11</v>
      </c>
      <c r="H10" s="17">
        <v>11</v>
      </c>
      <c r="I10" s="17">
        <v>11</v>
      </c>
      <c r="J10" s="17">
        <v>11</v>
      </c>
      <c r="K10" s="17">
        <v>11</v>
      </c>
      <c r="L10" s="17">
        <v>11</v>
      </c>
      <c r="M10" s="12">
        <f t="shared" si="0"/>
        <v>110</v>
      </c>
    </row>
    <row r="11" spans="1:14">
      <c r="A11" s="12" t="s">
        <v>46</v>
      </c>
      <c r="B11" s="17"/>
      <c r="C11" s="17">
        <v>11</v>
      </c>
      <c r="D11" s="17">
        <v>11</v>
      </c>
      <c r="E11" s="17">
        <v>11</v>
      </c>
      <c r="F11" s="17">
        <v>11</v>
      </c>
      <c r="G11" s="17">
        <v>6</v>
      </c>
      <c r="H11" s="17">
        <v>4</v>
      </c>
      <c r="I11" s="17">
        <v>11</v>
      </c>
      <c r="J11" s="17">
        <v>11</v>
      </c>
      <c r="K11" s="17">
        <v>3</v>
      </c>
      <c r="L11" s="17">
        <v>2</v>
      </c>
      <c r="M11" s="12">
        <f t="shared" si="0"/>
        <v>81</v>
      </c>
    </row>
    <row r="12" spans="1:14">
      <c r="A12" s="12" t="s">
        <v>48</v>
      </c>
      <c r="B12" s="17"/>
      <c r="C12" s="17">
        <v>11</v>
      </c>
      <c r="D12" s="17">
        <v>11</v>
      </c>
      <c r="E12" s="17">
        <v>11</v>
      </c>
      <c r="F12" s="17">
        <v>11</v>
      </c>
      <c r="G12" s="17">
        <v>5</v>
      </c>
      <c r="H12" s="17">
        <v>6</v>
      </c>
      <c r="I12" s="17">
        <v>4</v>
      </c>
      <c r="J12" s="17">
        <v>4</v>
      </c>
      <c r="K12" s="17">
        <v>4</v>
      </c>
      <c r="L12" s="17">
        <v>3</v>
      </c>
      <c r="M12" s="12">
        <f t="shared" si="0"/>
        <v>70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1"/>
  <dimension ref="A1:Q50"/>
  <sheetViews>
    <sheetView workbookViewId="0"/>
  </sheetViews>
  <sheetFormatPr defaultRowHeight="15"/>
  <cols>
    <col min="1" max="1" width="24.7109375" customWidth="1"/>
    <col min="2" max="2" width="19.5703125" customWidth="1"/>
    <col min="6" max="7" width="11.85546875" customWidth="1"/>
    <col min="8" max="8" width="11.42578125" customWidth="1"/>
    <col min="9" max="12" width="11.5703125" customWidth="1"/>
  </cols>
  <sheetData>
    <row r="1" spans="1:17" s="2" customFormat="1" ht="18.75" customHeight="1">
      <c r="A1" s="1" t="s">
        <v>20</v>
      </c>
      <c r="B1" s="1"/>
      <c r="C1" s="1"/>
      <c r="D1" s="1"/>
      <c r="E1" s="1"/>
      <c r="F1" s="1"/>
      <c r="G1" s="1"/>
      <c r="J1" s="1"/>
      <c r="M1" s="1"/>
      <c r="N1" s="1"/>
      <c r="O1" s="1"/>
      <c r="P1" s="1"/>
      <c r="Q1" s="1"/>
    </row>
    <row r="2" spans="1:17" s="2" customFormat="1" ht="27.75" customHeight="1">
      <c r="A2" s="1"/>
      <c r="B2" s="1"/>
      <c r="C2" s="1"/>
      <c r="D2" s="1"/>
      <c r="E2" s="1"/>
      <c r="F2" s="1"/>
      <c r="G2" s="1"/>
      <c r="J2" s="1"/>
      <c r="M2" s="1"/>
      <c r="N2" s="1"/>
      <c r="O2" s="1"/>
      <c r="P2" s="1"/>
      <c r="Q2" s="1"/>
    </row>
    <row r="3" spans="1:17" s="2" customFormat="1">
      <c r="A3" s="31" t="s">
        <v>17</v>
      </c>
      <c r="B3" s="32">
        <v>1.2</v>
      </c>
      <c r="C3" s="1"/>
      <c r="D3" s="1"/>
      <c r="E3" s="1"/>
      <c r="F3" s="1"/>
      <c r="G3" s="1"/>
      <c r="H3" s="1"/>
      <c r="I3" s="7"/>
      <c r="J3" s="1"/>
      <c r="K3" s="1"/>
      <c r="L3" s="8"/>
      <c r="M3" s="1"/>
      <c r="N3" s="1"/>
      <c r="O3" s="1"/>
      <c r="P3" s="1"/>
      <c r="Q3" s="1"/>
    </row>
    <row r="4" spans="1:17" s="2" customFormat="1">
      <c r="A4" s="31" t="s">
        <v>19</v>
      </c>
      <c r="B4" s="14">
        <v>0</v>
      </c>
      <c r="C4" s="1"/>
      <c r="D4" s="1"/>
      <c r="E4" s="1"/>
      <c r="F4" s="1"/>
      <c r="G4" s="1"/>
      <c r="H4" s="1"/>
      <c r="I4" s="7"/>
      <c r="J4" s="1"/>
      <c r="K4" s="1"/>
      <c r="L4" s="8"/>
      <c r="M4" s="1"/>
      <c r="N4" s="1"/>
      <c r="O4" s="1"/>
      <c r="P4" s="1"/>
      <c r="Q4" s="1"/>
    </row>
    <row r="5" spans="1:17" s="2" customFormat="1">
      <c r="A5" s="33"/>
      <c r="B5" s="34"/>
      <c r="C5" s="1"/>
      <c r="D5" s="1"/>
      <c r="E5" s="1"/>
      <c r="F5" s="1"/>
      <c r="G5" s="1"/>
      <c r="H5" s="1"/>
      <c r="I5" s="7"/>
      <c r="J5" s="1"/>
      <c r="K5" s="1"/>
      <c r="L5" s="8"/>
      <c r="M5" s="1"/>
      <c r="N5" s="1"/>
      <c r="O5" s="1"/>
      <c r="P5" s="1"/>
      <c r="Q5" s="1"/>
    </row>
    <row r="6" spans="1:17" s="2" customFormat="1">
      <c r="A6" s="31"/>
      <c r="B6" s="31"/>
      <c r="C6" s="1"/>
      <c r="D6" s="1"/>
      <c r="E6" s="1"/>
      <c r="F6" s="1"/>
      <c r="G6" s="1"/>
      <c r="H6" s="1"/>
      <c r="I6" s="7"/>
      <c r="J6" s="1"/>
      <c r="K6" s="1"/>
      <c r="L6" s="8"/>
      <c r="M6" s="1"/>
      <c r="N6" s="1"/>
      <c r="O6" s="1"/>
      <c r="P6" s="1"/>
      <c r="Q6" s="1"/>
    </row>
    <row r="7" spans="1:17" s="6" customFormat="1" ht="30.75" customHeight="1">
      <c r="A7" s="35" t="s">
        <v>0</v>
      </c>
      <c r="B7" s="35" t="s">
        <v>1</v>
      </c>
      <c r="C7" s="11" t="s">
        <v>2</v>
      </c>
      <c r="D7" s="11" t="s">
        <v>15</v>
      </c>
      <c r="E7" s="11" t="s">
        <v>16</v>
      </c>
      <c r="F7" s="11" t="s">
        <v>3</v>
      </c>
      <c r="G7" s="11" t="s">
        <v>8</v>
      </c>
      <c r="H7" s="11" t="s">
        <v>14</v>
      </c>
      <c r="I7" s="11" t="s">
        <v>9</v>
      </c>
      <c r="J7" s="11" t="s">
        <v>13</v>
      </c>
      <c r="K7" s="11" t="s">
        <v>11</v>
      </c>
      <c r="L7" s="11" t="s">
        <v>12</v>
      </c>
      <c r="M7" s="11" t="s">
        <v>6</v>
      </c>
      <c r="N7" s="11" t="s">
        <v>7</v>
      </c>
      <c r="O7" s="11" t="s">
        <v>10</v>
      </c>
      <c r="P7" s="5" t="s">
        <v>30</v>
      </c>
      <c r="Q7" s="5"/>
    </row>
    <row r="8" spans="1:17" s="3" customFormat="1">
      <c r="A8" s="28" t="s">
        <v>5</v>
      </c>
      <c r="B8" s="28" t="s">
        <v>21</v>
      </c>
      <c r="C8" s="13">
        <v>0.95699999999999996</v>
      </c>
      <c r="D8" s="13">
        <v>0.92600000000000005</v>
      </c>
      <c r="E8" s="12" t="s">
        <v>18</v>
      </c>
      <c r="F8" s="14">
        <v>0</v>
      </c>
      <c r="G8" s="15">
        <v>1.6423611111111111E-2</v>
      </c>
      <c r="H8" s="16">
        <f>G8-F8</f>
        <v>1.6423611111111111E-2</v>
      </c>
      <c r="I8" s="16">
        <f>H8*D8</f>
        <v>1.5208263888888889E-2</v>
      </c>
      <c r="J8" s="17">
        <v>1</v>
      </c>
      <c r="K8" s="16"/>
      <c r="L8" s="16"/>
      <c r="M8" s="18"/>
      <c r="N8" s="19"/>
      <c r="O8" s="20">
        <f>$B$3/(HOUR(H8)+(MINUTE(H8)/60+SECOND(H8)/3600))</f>
        <v>3.044397463002114</v>
      </c>
      <c r="P8">
        <v>2</v>
      </c>
    </row>
    <row r="9" spans="1:17">
      <c r="A9" s="28" t="s">
        <v>46</v>
      </c>
      <c r="B9" s="28" t="s">
        <v>47</v>
      </c>
      <c r="C9" s="38">
        <v>0.749</v>
      </c>
      <c r="D9" s="38">
        <v>0.73399999999999999</v>
      </c>
      <c r="E9" s="12" t="s">
        <v>18</v>
      </c>
      <c r="F9" s="14">
        <v>0</v>
      </c>
      <c r="G9" s="15">
        <v>2.4999999999999998E-2</v>
      </c>
      <c r="H9" s="16">
        <f>G9-F9</f>
        <v>2.4999999999999998E-2</v>
      </c>
      <c r="I9" s="16">
        <f>H9*D9</f>
        <v>1.8349999999999998E-2</v>
      </c>
      <c r="J9" s="17">
        <v>2</v>
      </c>
      <c r="K9" s="16">
        <f>I9-I8</f>
        <v>3.141736111111109E-3</v>
      </c>
      <c r="L9" s="16">
        <f>I9-$I$8</f>
        <v>3.141736111111109E-3</v>
      </c>
      <c r="M9" s="18">
        <f>$I$8/H9</f>
        <v>0.6083305555555556</v>
      </c>
      <c r="N9" s="19">
        <f>(HOUR($I$8)*3600+MINUTE($I$8)*60+SECOND($I$8))/(HOUR(I9)*3600+MINUTE(I9)*60+SECOND(I9))</f>
        <v>0.82902208201892746</v>
      </c>
      <c r="O9" s="20">
        <f>$B$3/(HOUR(H9)+(MINUTE(H9)/60+SECOND(H9)/3600))</f>
        <v>2</v>
      </c>
      <c r="P9">
        <v>9</v>
      </c>
    </row>
    <row r="10" spans="1:17">
      <c r="A10" s="28" t="s">
        <v>48</v>
      </c>
      <c r="B10" s="28" t="s">
        <v>53</v>
      </c>
      <c r="C10" s="12"/>
      <c r="D10" s="13">
        <v>0.8</v>
      </c>
      <c r="E10" s="12" t="s">
        <v>18</v>
      </c>
      <c r="F10" s="14">
        <v>0</v>
      </c>
      <c r="G10" s="15">
        <v>2.5532407407407406E-2</v>
      </c>
      <c r="H10" s="16">
        <f>G10-F10</f>
        <v>2.5532407407407406E-2</v>
      </c>
      <c r="I10" s="16">
        <f>H10*D10</f>
        <v>2.0425925925925927E-2</v>
      </c>
      <c r="J10" s="17">
        <v>3</v>
      </c>
      <c r="K10" s="16">
        <f t="shared" ref="K10:K17" si="0">I10-I9</f>
        <v>2.075925925925929E-3</v>
      </c>
      <c r="L10" s="16">
        <f t="shared" ref="L10:L17" si="1">I10-$I$8</f>
        <v>5.217662037037038E-3</v>
      </c>
      <c r="M10" s="18">
        <f>$I$8/H10</f>
        <v>0.59564551223934725</v>
      </c>
      <c r="N10" s="19">
        <f>(HOUR($I$8)*3600+MINUTE($I$8)*60+SECOND($I$8))/(HOUR(I10)*3600+MINUTE(I10)*60+SECOND(I10))</f>
        <v>0.74447592067988666</v>
      </c>
      <c r="O10" s="20">
        <f>$B$3/(HOUR(H10)+(MINUTE(H10)/60+SECOND(H10)/3600))</f>
        <v>1.958295557570263</v>
      </c>
      <c r="P10">
        <v>10</v>
      </c>
    </row>
    <row r="11" spans="1:17">
      <c r="A11" s="28" t="s">
        <v>22</v>
      </c>
      <c r="B11" s="28" t="s">
        <v>4</v>
      </c>
      <c r="C11" s="13">
        <v>0.97099999999999997</v>
      </c>
      <c r="D11" s="13">
        <v>0.93300000000000005</v>
      </c>
      <c r="E11" s="12" t="s">
        <v>18</v>
      </c>
      <c r="F11" s="14">
        <v>0</v>
      </c>
      <c r="G11" s="15" t="s">
        <v>39</v>
      </c>
      <c r="H11" s="16"/>
      <c r="I11" s="16"/>
      <c r="J11" s="17"/>
      <c r="K11" s="16"/>
      <c r="L11" s="16"/>
      <c r="M11" s="18"/>
      <c r="N11" s="19"/>
      <c r="O11" s="20"/>
      <c r="P11">
        <v>1</v>
      </c>
    </row>
    <row r="12" spans="1:17">
      <c r="A12" s="28" t="s">
        <v>23</v>
      </c>
      <c r="B12" s="28" t="s">
        <v>28</v>
      </c>
      <c r="C12" s="13">
        <v>0.95199999999999996</v>
      </c>
      <c r="D12" s="13">
        <v>0.92100000000000004</v>
      </c>
      <c r="E12" s="12" t="s">
        <v>29</v>
      </c>
      <c r="F12" s="14">
        <v>0</v>
      </c>
      <c r="G12" s="15" t="s">
        <v>39</v>
      </c>
      <c r="H12" s="16"/>
      <c r="I12" s="16"/>
      <c r="J12" s="17"/>
      <c r="K12" s="16"/>
      <c r="L12" s="16"/>
      <c r="M12" s="18"/>
      <c r="N12" s="19"/>
      <c r="O12" s="20"/>
      <c r="P12">
        <v>3</v>
      </c>
    </row>
    <row r="13" spans="1:17">
      <c r="A13" s="28" t="s">
        <v>27</v>
      </c>
      <c r="B13" s="28" t="s">
        <v>24</v>
      </c>
      <c r="C13" s="12">
        <v>0.95699999999999996</v>
      </c>
      <c r="D13" s="13">
        <v>0.91900000000000004</v>
      </c>
      <c r="E13" s="12" t="s">
        <v>29</v>
      </c>
      <c r="F13" s="14">
        <v>0</v>
      </c>
      <c r="G13" s="15" t="s">
        <v>39</v>
      </c>
      <c r="H13" s="16"/>
      <c r="I13" s="16"/>
      <c r="J13" s="17"/>
      <c r="K13" s="16"/>
      <c r="L13" s="16"/>
      <c r="M13" s="18"/>
      <c r="N13" s="19"/>
      <c r="O13" s="20"/>
      <c r="P13">
        <v>4</v>
      </c>
    </row>
    <row r="14" spans="1:17">
      <c r="A14" s="28" t="s">
        <v>25</v>
      </c>
      <c r="B14" s="28" t="s">
        <v>26</v>
      </c>
      <c r="C14" s="12">
        <v>0.81599999999999995</v>
      </c>
      <c r="D14" s="13">
        <v>0.80100000000000005</v>
      </c>
      <c r="E14" s="12" t="s">
        <v>18</v>
      </c>
      <c r="F14" s="14">
        <v>0</v>
      </c>
      <c r="G14" s="15" t="s">
        <v>39</v>
      </c>
      <c r="H14" s="16"/>
      <c r="I14" s="16"/>
      <c r="J14" s="17"/>
      <c r="K14" s="16"/>
      <c r="L14" s="16"/>
      <c r="M14" s="18"/>
      <c r="N14" s="19"/>
      <c r="O14" s="20"/>
      <c r="P14">
        <v>5</v>
      </c>
    </row>
    <row r="15" spans="1:17">
      <c r="A15" s="28" t="s">
        <v>42</v>
      </c>
      <c r="B15" s="28" t="s">
        <v>35</v>
      </c>
      <c r="C15" s="12">
        <v>0.88</v>
      </c>
      <c r="D15" s="13">
        <v>0.85499999999999998</v>
      </c>
      <c r="E15" s="12" t="s">
        <v>18</v>
      </c>
      <c r="F15" s="14">
        <v>0</v>
      </c>
      <c r="G15" s="15" t="s">
        <v>39</v>
      </c>
      <c r="H15" s="16"/>
      <c r="I15" s="16"/>
      <c r="J15" s="17"/>
      <c r="K15" s="16"/>
      <c r="L15" s="16"/>
      <c r="M15" s="18"/>
      <c r="N15" s="19"/>
      <c r="O15" s="20"/>
      <c r="P15">
        <v>6</v>
      </c>
    </row>
    <row r="16" spans="1:17">
      <c r="A16" s="28" t="s">
        <v>43</v>
      </c>
      <c r="B16" s="28" t="s">
        <v>37</v>
      </c>
      <c r="C16" s="12">
        <v>0.876</v>
      </c>
      <c r="D16" s="13">
        <v>0.876</v>
      </c>
      <c r="E16" s="12" t="s">
        <v>18</v>
      </c>
      <c r="F16" s="14">
        <v>0</v>
      </c>
      <c r="G16" s="15" t="s">
        <v>39</v>
      </c>
      <c r="H16" s="16"/>
      <c r="I16" s="16"/>
      <c r="J16" s="17"/>
      <c r="K16" s="16"/>
      <c r="L16" s="16"/>
      <c r="M16" s="18"/>
      <c r="N16" s="19"/>
      <c r="O16" s="20"/>
      <c r="P16">
        <v>7</v>
      </c>
    </row>
    <row r="17" spans="1:16">
      <c r="A17" s="28" t="s">
        <v>44</v>
      </c>
      <c r="B17" s="28" t="s">
        <v>45</v>
      </c>
      <c r="C17" s="38">
        <v>0.98599999999999999</v>
      </c>
      <c r="D17" s="38">
        <v>0.95499999999999996</v>
      </c>
      <c r="E17" s="12" t="s">
        <v>18</v>
      </c>
      <c r="F17" s="14">
        <v>0</v>
      </c>
      <c r="G17" s="15" t="s">
        <v>39</v>
      </c>
      <c r="H17" s="16"/>
      <c r="I17" s="16"/>
      <c r="J17" s="17"/>
      <c r="K17" s="16"/>
      <c r="L17" s="16"/>
      <c r="M17" s="18"/>
      <c r="N17" s="19"/>
      <c r="O17" s="20"/>
      <c r="P17">
        <v>8</v>
      </c>
    </row>
    <row r="18" spans="1:16">
      <c r="A18" s="12"/>
      <c r="B18" s="12"/>
      <c r="C18" s="13"/>
      <c r="D18" s="13"/>
      <c r="E18" s="12"/>
      <c r="F18" s="14"/>
      <c r="G18" s="15"/>
      <c r="H18" s="16"/>
      <c r="I18" s="16"/>
      <c r="J18" s="17"/>
      <c r="K18" s="17"/>
      <c r="L18" s="17"/>
      <c r="M18" s="18"/>
      <c r="N18" s="19"/>
      <c r="O18" s="20"/>
    </row>
    <row r="19" spans="1:16">
      <c r="A19" s="12"/>
      <c r="B19" s="12"/>
      <c r="C19" s="13"/>
      <c r="D19" s="13"/>
      <c r="E19" s="12"/>
      <c r="F19" s="14"/>
      <c r="G19" s="15"/>
      <c r="H19" s="16"/>
      <c r="I19" s="16"/>
      <c r="J19" s="17"/>
      <c r="K19" s="17"/>
      <c r="L19" s="17"/>
      <c r="M19" s="18"/>
      <c r="N19" s="19"/>
      <c r="O19" s="20"/>
    </row>
    <row r="20" spans="1:16">
      <c r="A20" s="12"/>
      <c r="B20" s="12"/>
      <c r="C20" s="13"/>
      <c r="D20" s="13"/>
      <c r="E20" s="12"/>
      <c r="F20" s="14"/>
      <c r="G20" s="15"/>
      <c r="H20" s="16"/>
      <c r="I20" s="16"/>
      <c r="J20" s="17"/>
      <c r="K20" s="17"/>
      <c r="L20" s="17"/>
      <c r="M20" s="18"/>
      <c r="N20" s="19"/>
      <c r="O20" s="20"/>
    </row>
    <row r="21" spans="1:16">
      <c r="A21" s="12"/>
      <c r="B21" s="12"/>
      <c r="C21" s="13"/>
      <c r="D21" s="13"/>
      <c r="E21" s="12"/>
      <c r="F21" s="14"/>
      <c r="G21" s="15"/>
      <c r="H21" s="16"/>
      <c r="I21" s="16"/>
      <c r="J21" s="17"/>
      <c r="K21" s="17"/>
      <c r="L21" s="17"/>
      <c r="M21" s="18"/>
      <c r="N21" s="19"/>
      <c r="O21" s="20"/>
    </row>
    <row r="22" spans="1:16">
      <c r="A22" s="12"/>
      <c r="B22" s="12"/>
      <c r="C22" s="13"/>
      <c r="D22" s="13"/>
      <c r="E22" s="12"/>
      <c r="F22" s="14"/>
      <c r="G22" s="15"/>
      <c r="H22" s="16"/>
      <c r="I22" s="16"/>
      <c r="J22" s="17"/>
      <c r="K22" s="17"/>
      <c r="L22" s="17"/>
      <c r="M22" s="18"/>
      <c r="N22" s="19"/>
      <c r="O22" s="20"/>
    </row>
    <row r="23" spans="1:16">
      <c r="A23" s="12"/>
      <c r="B23" s="12"/>
      <c r="C23" s="13"/>
      <c r="D23" s="13"/>
      <c r="E23" s="12"/>
      <c r="F23" s="14"/>
      <c r="G23" s="15"/>
      <c r="H23" s="16"/>
      <c r="I23" s="16"/>
      <c r="J23" s="17"/>
      <c r="K23" s="17"/>
      <c r="L23" s="17"/>
      <c r="M23" s="18"/>
      <c r="N23" s="19"/>
      <c r="O23" s="20"/>
    </row>
    <row r="24" spans="1:16">
      <c r="A24" s="12"/>
      <c r="B24" s="12"/>
      <c r="C24" s="13"/>
      <c r="D24" s="13"/>
      <c r="E24" s="12"/>
      <c r="F24" s="14"/>
      <c r="G24" s="15"/>
      <c r="H24" s="16"/>
      <c r="I24" s="16"/>
      <c r="J24" s="17"/>
      <c r="K24" s="17"/>
      <c r="L24" s="17"/>
      <c r="M24" s="18"/>
      <c r="N24" s="19"/>
      <c r="O24" s="20"/>
    </row>
    <row r="25" spans="1:16">
      <c r="A25" s="12"/>
      <c r="B25" s="12"/>
      <c r="C25" s="13"/>
      <c r="D25" s="13"/>
      <c r="E25" s="12"/>
      <c r="F25" s="14"/>
      <c r="G25" s="15"/>
      <c r="H25" s="16"/>
      <c r="I25" s="16"/>
      <c r="J25" s="17"/>
      <c r="K25" s="17"/>
      <c r="L25" s="17"/>
      <c r="M25" s="18"/>
      <c r="N25" s="19"/>
      <c r="O25" s="20"/>
    </row>
    <row r="26" spans="1:16">
      <c r="A26" s="12"/>
      <c r="B26" s="12"/>
      <c r="C26" s="13"/>
      <c r="D26" s="13"/>
      <c r="E26" s="12"/>
      <c r="F26" s="14"/>
      <c r="G26" s="15"/>
      <c r="H26" s="16"/>
      <c r="I26" s="16"/>
      <c r="J26" s="17"/>
      <c r="K26" s="17"/>
      <c r="L26" s="17"/>
      <c r="M26" s="18"/>
      <c r="N26" s="19"/>
      <c r="O26" s="20"/>
    </row>
    <row r="27" spans="1:16">
      <c r="A27" s="12"/>
      <c r="B27" s="12"/>
      <c r="C27" s="13"/>
      <c r="D27" s="13"/>
      <c r="E27" s="12"/>
      <c r="F27" s="14"/>
      <c r="G27" s="15"/>
      <c r="H27" s="16"/>
      <c r="I27" s="16"/>
      <c r="J27" s="17"/>
      <c r="K27" s="17"/>
      <c r="L27" s="17"/>
      <c r="M27" s="18"/>
      <c r="N27" s="19"/>
      <c r="O27" s="20"/>
    </row>
    <row r="28" spans="1:16">
      <c r="A28" s="12"/>
      <c r="B28" s="12"/>
      <c r="C28" s="13"/>
      <c r="D28" s="13"/>
      <c r="E28" s="12"/>
      <c r="F28" s="14"/>
      <c r="G28" s="15"/>
      <c r="H28" s="16"/>
      <c r="I28" s="16"/>
      <c r="J28" s="17"/>
      <c r="K28" s="17"/>
      <c r="L28" s="17"/>
      <c r="M28" s="18"/>
      <c r="N28" s="19"/>
      <c r="O28" s="20"/>
    </row>
    <row r="29" spans="1:16">
      <c r="A29" s="12"/>
      <c r="B29" s="12"/>
      <c r="C29" s="13"/>
      <c r="D29" s="13"/>
      <c r="E29" s="12"/>
      <c r="F29" s="14"/>
      <c r="G29" s="15"/>
      <c r="H29" s="16"/>
      <c r="I29" s="16"/>
      <c r="J29" s="17"/>
      <c r="K29" s="17"/>
      <c r="L29" s="17"/>
      <c r="M29" s="18"/>
      <c r="N29" s="19"/>
      <c r="O29" s="20"/>
    </row>
    <row r="30" spans="1:16">
      <c r="A30" s="12"/>
      <c r="B30" s="12"/>
      <c r="C30" s="13"/>
      <c r="D30" s="13"/>
      <c r="E30" s="12"/>
      <c r="F30" s="14"/>
      <c r="G30" s="15"/>
      <c r="H30" s="16"/>
      <c r="I30" s="16"/>
      <c r="J30" s="17"/>
      <c r="K30" s="17"/>
      <c r="L30" s="17"/>
      <c r="M30" s="18"/>
      <c r="N30" s="19"/>
      <c r="O30" s="20"/>
    </row>
    <row r="31" spans="1:16">
      <c r="A31" s="12"/>
      <c r="B31" s="12"/>
      <c r="C31" s="13"/>
      <c r="D31" s="13"/>
      <c r="E31" s="12"/>
      <c r="F31" s="14"/>
      <c r="G31" s="15"/>
      <c r="H31" s="16"/>
      <c r="I31" s="16"/>
      <c r="J31" s="17"/>
      <c r="K31" s="17"/>
      <c r="L31" s="17"/>
      <c r="M31" s="18"/>
      <c r="N31" s="19"/>
      <c r="O31" s="20"/>
    </row>
    <row r="32" spans="1:16">
      <c r="A32" s="12"/>
      <c r="B32" s="12"/>
      <c r="C32" s="13"/>
      <c r="D32" s="13"/>
      <c r="E32" s="12"/>
      <c r="F32" s="14"/>
      <c r="G32" s="15"/>
      <c r="H32" s="16"/>
      <c r="I32" s="16"/>
      <c r="J32" s="17"/>
      <c r="K32" s="17"/>
      <c r="L32" s="17"/>
      <c r="M32" s="18"/>
      <c r="N32" s="19"/>
      <c r="O32" s="20"/>
    </row>
    <row r="33" spans="1:15">
      <c r="A33" s="12"/>
      <c r="B33" s="12"/>
      <c r="C33" s="13"/>
      <c r="D33" s="13"/>
      <c r="E33" s="12"/>
      <c r="F33" s="14"/>
      <c r="G33" s="15"/>
      <c r="H33" s="16"/>
      <c r="I33" s="16"/>
      <c r="J33" s="17"/>
      <c r="K33" s="17"/>
      <c r="L33" s="17"/>
      <c r="M33" s="18"/>
      <c r="N33" s="19"/>
      <c r="O33" s="20"/>
    </row>
    <row r="34" spans="1:15">
      <c r="A34" s="12"/>
      <c r="B34" s="12"/>
      <c r="C34" s="13"/>
      <c r="D34" s="13"/>
      <c r="E34" s="12"/>
      <c r="F34" s="14"/>
      <c r="G34" s="15"/>
      <c r="H34" s="16"/>
      <c r="I34" s="16"/>
      <c r="J34" s="17"/>
      <c r="K34" s="17"/>
      <c r="L34" s="17"/>
      <c r="M34" s="18"/>
      <c r="N34" s="19"/>
      <c r="O34" s="20"/>
    </row>
    <row r="35" spans="1:15">
      <c r="A35" s="12"/>
      <c r="B35" s="12"/>
      <c r="C35" s="13"/>
      <c r="D35" s="13"/>
      <c r="E35" s="12"/>
      <c r="F35" s="14"/>
      <c r="G35" s="15"/>
      <c r="H35" s="16"/>
      <c r="I35" s="16"/>
      <c r="J35" s="17"/>
      <c r="K35" s="17"/>
      <c r="L35" s="17"/>
      <c r="M35" s="18"/>
      <c r="N35" s="19"/>
      <c r="O35" s="20"/>
    </row>
    <row r="36" spans="1:15">
      <c r="A36" s="12"/>
      <c r="B36" s="12"/>
      <c r="C36" s="13"/>
      <c r="D36" s="13"/>
      <c r="E36" s="12"/>
      <c r="F36" s="14"/>
      <c r="G36" s="15"/>
      <c r="H36" s="16"/>
      <c r="I36" s="16"/>
      <c r="J36" s="17"/>
      <c r="K36" s="17"/>
      <c r="L36" s="17"/>
      <c r="M36" s="18"/>
      <c r="N36" s="19"/>
      <c r="O36" s="20"/>
    </row>
    <row r="37" spans="1:15">
      <c r="A37" s="12"/>
      <c r="B37" s="12"/>
      <c r="C37" s="13"/>
      <c r="D37" s="13"/>
      <c r="E37" s="12"/>
      <c r="F37" s="14"/>
      <c r="G37" s="15"/>
      <c r="H37" s="16"/>
      <c r="I37" s="16"/>
      <c r="J37" s="17"/>
      <c r="K37" s="17"/>
      <c r="L37" s="17"/>
      <c r="M37" s="18"/>
      <c r="N37" s="19"/>
      <c r="O37" s="20"/>
    </row>
    <row r="38" spans="1:15">
      <c r="A38" s="12"/>
      <c r="B38" s="12"/>
      <c r="C38" s="13"/>
      <c r="D38" s="13"/>
      <c r="E38" s="12"/>
      <c r="F38" s="14"/>
      <c r="G38" s="15"/>
      <c r="H38" s="16"/>
      <c r="I38" s="16"/>
      <c r="J38" s="17"/>
      <c r="K38" s="17"/>
      <c r="L38" s="17"/>
      <c r="M38" s="18"/>
      <c r="N38" s="19"/>
      <c r="O38" s="20"/>
    </row>
    <row r="39" spans="1:15">
      <c r="A39" s="12"/>
      <c r="B39" s="12"/>
      <c r="C39" s="13"/>
      <c r="D39" s="13"/>
      <c r="E39" s="12"/>
      <c r="F39" s="14"/>
      <c r="G39" s="15"/>
      <c r="H39" s="16"/>
      <c r="I39" s="16"/>
      <c r="J39" s="17"/>
      <c r="K39" s="17"/>
      <c r="L39" s="17"/>
      <c r="M39" s="18"/>
      <c r="N39" s="19"/>
      <c r="O39" s="20"/>
    </row>
    <row r="40" spans="1:15">
      <c r="A40" s="12"/>
      <c r="B40" s="12"/>
      <c r="C40" s="13"/>
      <c r="D40" s="13"/>
      <c r="E40" s="12"/>
      <c r="F40" s="14"/>
      <c r="G40" s="15"/>
      <c r="H40" s="16"/>
      <c r="I40" s="16"/>
      <c r="J40" s="17"/>
      <c r="K40" s="17"/>
      <c r="L40" s="17"/>
      <c r="M40" s="18"/>
      <c r="N40" s="19"/>
      <c r="O40" s="20"/>
    </row>
    <row r="41" spans="1:15">
      <c r="A41" s="12"/>
      <c r="B41" s="12"/>
      <c r="C41" s="13"/>
      <c r="D41" s="13"/>
      <c r="E41" s="12"/>
      <c r="F41" s="14"/>
      <c r="G41" s="15"/>
      <c r="H41" s="16"/>
      <c r="I41" s="16"/>
      <c r="J41" s="17"/>
      <c r="K41" s="17"/>
      <c r="L41" s="17"/>
      <c r="M41" s="18"/>
      <c r="N41" s="19"/>
      <c r="O41" s="20"/>
    </row>
    <row r="42" spans="1:15">
      <c r="A42" s="12"/>
      <c r="B42" s="12"/>
      <c r="C42" s="13"/>
      <c r="D42" s="13"/>
      <c r="E42" s="12"/>
      <c r="F42" s="14"/>
      <c r="G42" s="15"/>
      <c r="H42" s="16"/>
      <c r="I42" s="16"/>
      <c r="J42" s="17"/>
      <c r="K42" s="17"/>
      <c r="L42" s="17"/>
      <c r="M42" s="18"/>
      <c r="N42" s="19"/>
      <c r="O42" s="20"/>
    </row>
    <row r="43" spans="1:15">
      <c r="A43" s="12"/>
      <c r="B43" s="12"/>
      <c r="C43" s="13"/>
      <c r="D43" s="13"/>
      <c r="E43" s="12"/>
      <c r="F43" s="14"/>
      <c r="G43" s="15"/>
      <c r="H43" s="16"/>
      <c r="I43" s="16"/>
      <c r="J43" s="17"/>
      <c r="K43" s="17"/>
      <c r="L43" s="17"/>
      <c r="M43" s="18"/>
      <c r="N43" s="19"/>
      <c r="O43" s="20"/>
    </row>
    <row r="44" spans="1:15">
      <c r="A44" s="12"/>
      <c r="B44" s="12"/>
      <c r="C44" s="13"/>
      <c r="D44" s="13"/>
      <c r="E44" s="12"/>
      <c r="F44" s="14"/>
      <c r="G44" s="15"/>
      <c r="H44" s="16"/>
      <c r="I44" s="16"/>
      <c r="J44" s="17"/>
      <c r="K44" s="17"/>
      <c r="L44" s="17"/>
      <c r="M44" s="18"/>
      <c r="N44" s="19"/>
      <c r="O44" s="20"/>
    </row>
    <row r="45" spans="1:15">
      <c r="A45" s="12"/>
      <c r="B45" s="12"/>
      <c r="C45" s="13"/>
      <c r="D45" s="13"/>
      <c r="E45" s="12"/>
      <c r="F45" s="14"/>
      <c r="G45" s="15"/>
      <c r="H45" s="16"/>
      <c r="I45" s="16"/>
      <c r="J45" s="17"/>
      <c r="K45" s="17"/>
      <c r="L45" s="17"/>
      <c r="M45" s="18"/>
      <c r="N45" s="19"/>
      <c r="O45" s="20"/>
    </row>
    <row r="46" spans="1:15">
      <c r="A46" s="12"/>
      <c r="B46" s="12"/>
      <c r="C46" s="13"/>
      <c r="D46" s="13"/>
      <c r="E46" s="12"/>
      <c r="F46" s="14"/>
      <c r="G46" s="15"/>
      <c r="H46" s="16"/>
      <c r="I46" s="16"/>
      <c r="J46" s="17"/>
      <c r="K46" s="17"/>
      <c r="L46" s="17"/>
      <c r="M46" s="18"/>
      <c r="N46" s="19"/>
      <c r="O46" s="20"/>
    </row>
    <row r="47" spans="1:15">
      <c r="A47" s="12"/>
      <c r="B47" s="12"/>
      <c r="C47" s="13"/>
      <c r="D47" s="13"/>
      <c r="E47" s="12"/>
      <c r="F47" s="14"/>
      <c r="G47" s="15"/>
      <c r="H47" s="16"/>
      <c r="I47" s="16"/>
      <c r="J47" s="17"/>
      <c r="K47" s="17"/>
      <c r="L47" s="17"/>
      <c r="M47" s="18"/>
      <c r="N47" s="19"/>
      <c r="O47" s="20"/>
    </row>
    <row r="48" spans="1:15">
      <c r="A48" s="12"/>
      <c r="B48" s="12"/>
      <c r="C48" s="13"/>
      <c r="D48" s="13"/>
      <c r="E48" s="12"/>
      <c r="F48" s="14"/>
      <c r="G48" s="15"/>
      <c r="H48" s="16"/>
      <c r="I48" s="16"/>
      <c r="J48" s="17"/>
      <c r="K48" s="17"/>
      <c r="L48" s="17"/>
      <c r="M48" s="18"/>
      <c r="N48" s="19"/>
      <c r="O48" s="20"/>
    </row>
    <row r="49" spans="1:15">
      <c r="A49" s="12"/>
      <c r="B49" s="12"/>
      <c r="C49" s="13"/>
      <c r="D49" s="13"/>
      <c r="E49" s="12"/>
      <c r="F49" s="14"/>
      <c r="G49" s="15"/>
      <c r="H49" s="16"/>
      <c r="I49" s="16"/>
      <c r="J49" s="17"/>
      <c r="K49" s="17"/>
      <c r="L49" s="17"/>
      <c r="M49" s="18"/>
      <c r="N49" s="19"/>
      <c r="O49" s="20"/>
    </row>
    <row r="50" spans="1:15">
      <c r="A50" s="12"/>
      <c r="B50" s="12"/>
      <c r="C50" s="13"/>
      <c r="D50" s="13"/>
      <c r="E50" s="12"/>
      <c r="F50" s="14"/>
      <c r="G50" s="15"/>
      <c r="H50" s="16"/>
      <c r="I50" s="16"/>
      <c r="J50" s="17"/>
      <c r="K50" s="17"/>
      <c r="L50" s="17"/>
      <c r="M50" s="18"/>
      <c r="N50" s="19"/>
      <c r="O50" s="20"/>
    </row>
  </sheetData>
  <sheetProtection sheet="1" objects="1" scenarios="1" selectLockedCells="1" selectUnlockedCells="1"/>
  <sortState ref="A8:P17">
    <sortCondition ref="I8"/>
  </sortState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0"/>
  <dimension ref="A1:Q50"/>
  <sheetViews>
    <sheetView workbookViewId="0"/>
  </sheetViews>
  <sheetFormatPr defaultRowHeight="15"/>
  <cols>
    <col min="1" max="1" width="24.7109375" customWidth="1"/>
    <col min="2" max="2" width="19.5703125" customWidth="1"/>
    <col min="6" max="7" width="11.85546875" customWidth="1"/>
    <col min="8" max="8" width="11.42578125" customWidth="1"/>
    <col min="9" max="12" width="11.5703125" customWidth="1"/>
  </cols>
  <sheetData>
    <row r="1" spans="1:17" s="2" customFormat="1" ht="18.75" customHeight="1">
      <c r="A1" s="1" t="s">
        <v>20</v>
      </c>
      <c r="B1" s="1"/>
      <c r="C1" s="1"/>
      <c r="D1" s="1"/>
      <c r="E1" s="1"/>
      <c r="F1" s="1"/>
      <c r="G1" s="1"/>
      <c r="J1" s="1"/>
      <c r="M1" s="1"/>
      <c r="N1" s="1"/>
      <c r="O1" s="1"/>
      <c r="P1" s="1"/>
      <c r="Q1" s="1"/>
    </row>
    <row r="2" spans="1:17" s="2" customFormat="1" ht="27.75" customHeight="1">
      <c r="A2" s="1"/>
      <c r="B2" s="1"/>
      <c r="C2" s="1"/>
      <c r="D2" s="1"/>
      <c r="E2" s="1"/>
      <c r="F2" s="1"/>
      <c r="G2" s="1"/>
      <c r="J2" s="1"/>
      <c r="M2" s="1"/>
      <c r="N2" s="1"/>
      <c r="O2" s="1"/>
      <c r="P2" s="1"/>
      <c r="Q2" s="1"/>
    </row>
    <row r="3" spans="1:17" s="2" customFormat="1">
      <c r="A3" s="31" t="s">
        <v>17</v>
      </c>
      <c r="B3" s="32">
        <v>1.2</v>
      </c>
      <c r="C3" s="1"/>
      <c r="D3" s="1"/>
      <c r="E3" s="1"/>
      <c r="F3" s="1"/>
      <c r="G3" s="1"/>
      <c r="H3" s="1"/>
      <c r="I3" s="7"/>
      <c r="J3" s="1"/>
      <c r="K3" s="1"/>
      <c r="L3" s="8"/>
      <c r="M3" s="1"/>
      <c r="N3" s="1"/>
      <c r="O3" s="1"/>
      <c r="P3" s="1"/>
      <c r="Q3" s="1"/>
    </row>
    <row r="4" spans="1:17" s="2" customFormat="1">
      <c r="A4" s="31" t="s">
        <v>19</v>
      </c>
      <c r="B4" s="14">
        <v>0</v>
      </c>
      <c r="C4" s="1"/>
      <c r="D4" s="1"/>
      <c r="E4" s="1"/>
      <c r="F4" s="1"/>
      <c r="G4" s="1"/>
      <c r="H4" s="1"/>
      <c r="I4" s="7"/>
      <c r="J4" s="1"/>
      <c r="K4" s="1"/>
      <c r="L4" s="8"/>
      <c r="M4" s="1"/>
      <c r="N4" s="1"/>
      <c r="O4" s="1"/>
      <c r="P4" s="1"/>
      <c r="Q4" s="1"/>
    </row>
    <row r="5" spans="1:17" s="2" customFormat="1">
      <c r="A5" s="33"/>
      <c r="B5" s="34"/>
      <c r="C5" s="1"/>
      <c r="D5" s="1"/>
      <c r="E5" s="1"/>
      <c r="F5" s="1"/>
      <c r="G5" s="1"/>
      <c r="H5" s="1"/>
      <c r="I5" s="7"/>
      <c r="J5" s="1"/>
      <c r="K5" s="1"/>
      <c r="L5" s="8"/>
      <c r="M5" s="1"/>
      <c r="N5" s="1"/>
      <c r="O5" s="1"/>
      <c r="P5" s="1"/>
      <c r="Q5" s="1"/>
    </row>
    <row r="6" spans="1:17" s="2" customFormat="1">
      <c r="A6" s="31"/>
      <c r="B6" s="31"/>
      <c r="C6" s="1"/>
      <c r="D6" s="1"/>
      <c r="E6" s="1"/>
      <c r="F6" s="1"/>
      <c r="G6" s="1"/>
      <c r="H6" s="1"/>
      <c r="I6" s="7"/>
      <c r="J6" s="1"/>
      <c r="K6" s="1"/>
      <c r="L6" s="8"/>
      <c r="M6" s="1"/>
      <c r="N6" s="1"/>
      <c r="O6" s="1"/>
      <c r="P6" s="1"/>
      <c r="Q6" s="1"/>
    </row>
    <row r="7" spans="1:17" s="6" customFormat="1" ht="30.75" customHeight="1">
      <c r="A7" s="35" t="s">
        <v>0</v>
      </c>
      <c r="B7" s="35" t="s">
        <v>1</v>
      </c>
      <c r="C7" s="11" t="s">
        <v>2</v>
      </c>
      <c r="D7" s="11" t="s">
        <v>15</v>
      </c>
      <c r="E7" s="11" t="s">
        <v>16</v>
      </c>
      <c r="F7" s="11" t="s">
        <v>3</v>
      </c>
      <c r="G7" s="11" t="s">
        <v>8</v>
      </c>
      <c r="H7" s="11" t="s">
        <v>14</v>
      </c>
      <c r="I7" s="11" t="s">
        <v>9</v>
      </c>
      <c r="J7" s="11" t="s">
        <v>13</v>
      </c>
      <c r="K7" s="11" t="s">
        <v>11</v>
      </c>
      <c r="L7" s="11" t="s">
        <v>12</v>
      </c>
      <c r="M7" s="11" t="s">
        <v>6</v>
      </c>
      <c r="N7" s="11" t="s">
        <v>7</v>
      </c>
      <c r="O7" s="11" t="s">
        <v>10</v>
      </c>
      <c r="P7" s="5" t="s">
        <v>30</v>
      </c>
      <c r="Q7" s="5"/>
    </row>
    <row r="8" spans="1:17" s="3" customFormat="1">
      <c r="A8" s="28" t="s">
        <v>5</v>
      </c>
      <c r="B8" s="28" t="s">
        <v>21</v>
      </c>
      <c r="C8" s="13">
        <v>0.95699999999999996</v>
      </c>
      <c r="D8" s="13">
        <v>0.92600000000000005</v>
      </c>
      <c r="E8" s="12" t="s">
        <v>18</v>
      </c>
      <c r="F8" s="14">
        <v>0</v>
      </c>
      <c r="G8" s="15">
        <v>1.503472222222222E-2</v>
      </c>
      <c r="H8" s="16">
        <f>G8-F8</f>
        <v>1.503472222222222E-2</v>
      </c>
      <c r="I8" s="16">
        <f>H8*D8</f>
        <v>1.3922152777777776E-2</v>
      </c>
      <c r="J8" s="17">
        <v>1</v>
      </c>
      <c r="K8" s="16"/>
      <c r="L8" s="16"/>
      <c r="M8" s="18"/>
      <c r="N8" s="19"/>
      <c r="O8" s="20">
        <f>$B$3/(HOUR(H8)+(MINUTE(H8)/60+SECOND(H8)/3600))</f>
        <v>3.3256351039260967</v>
      </c>
      <c r="P8">
        <v>2</v>
      </c>
    </row>
    <row r="9" spans="1:17">
      <c r="A9" s="28" t="s">
        <v>25</v>
      </c>
      <c r="B9" s="28" t="s">
        <v>26</v>
      </c>
      <c r="C9" s="12">
        <v>0.81599999999999995</v>
      </c>
      <c r="D9" s="13">
        <v>0.80100000000000005</v>
      </c>
      <c r="E9" s="12" t="s">
        <v>18</v>
      </c>
      <c r="F9" s="14">
        <v>0</v>
      </c>
      <c r="G9" s="15">
        <v>1.7615740740740741E-2</v>
      </c>
      <c r="H9" s="16">
        <f>G9-F9</f>
        <v>1.7615740740740741E-2</v>
      </c>
      <c r="I9" s="16">
        <f>H9*D9</f>
        <v>1.4110208333333334E-2</v>
      </c>
      <c r="J9" s="17">
        <v>2</v>
      </c>
      <c r="K9" s="16">
        <f>I9-I8</f>
        <v>1.8805555555555763E-4</v>
      </c>
      <c r="L9" s="16">
        <f>I9-$I$8</f>
        <v>1.8805555555555763E-4</v>
      </c>
      <c r="M9" s="18">
        <f>$I$8/H9</f>
        <v>0.79032457293035474</v>
      </c>
      <c r="N9" s="19">
        <f>(HOUR($I$8)*3600+MINUTE($I$8)*60+SECOND($I$8))/(HOUR(I9)*3600+MINUTE(I9)*60+SECOND(I9))</f>
        <v>0.98687448728465954</v>
      </c>
      <c r="O9" s="20">
        <f>$B$3/(HOUR(H9)+(MINUTE(H9)/60+SECOND(H9)/3600))</f>
        <v>2.8383705650459916</v>
      </c>
      <c r="P9">
        <v>5</v>
      </c>
    </row>
    <row r="10" spans="1:17">
      <c r="A10" s="28" t="s">
        <v>46</v>
      </c>
      <c r="B10" s="28" t="s">
        <v>47</v>
      </c>
      <c r="C10" s="38">
        <v>0.749</v>
      </c>
      <c r="D10" s="38">
        <v>0.73399999999999999</v>
      </c>
      <c r="E10" s="12" t="s">
        <v>18</v>
      </c>
      <c r="F10" s="14">
        <v>0</v>
      </c>
      <c r="G10" s="15">
        <v>2.614583333333333E-2</v>
      </c>
      <c r="H10" s="16">
        <f>G10-F10</f>
        <v>2.614583333333333E-2</v>
      </c>
      <c r="I10" s="16">
        <f>H10*D10</f>
        <v>1.9191041666666665E-2</v>
      </c>
      <c r="J10" s="17">
        <v>3</v>
      </c>
      <c r="K10" s="16">
        <f t="shared" ref="K10:K11" si="0">I10-I9</f>
        <v>5.0808333333333313E-3</v>
      </c>
      <c r="L10" s="16">
        <f t="shared" ref="L10:L11" si="1">I10-$I$8</f>
        <v>5.2688888888888889E-3</v>
      </c>
      <c r="M10" s="18">
        <f>$I$8/H10</f>
        <v>0.53248074369189913</v>
      </c>
      <c r="N10" s="19">
        <f>(HOUR($I$8)*3600+MINUTE($I$8)*60+SECOND($I$8))/(HOUR(I10)*3600+MINUTE(I10)*60+SECOND(I10))</f>
        <v>0.72557297949336552</v>
      </c>
      <c r="O10" s="20">
        <f>$B$3/(HOUR(H10)+(MINUTE(H10)/60+SECOND(H10)/3600))</f>
        <v>1.9123505976095616</v>
      </c>
      <c r="P10">
        <v>9</v>
      </c>
    </row>
    <row r="11" spans="1:17">
      <c r="A11" s="28" t="s">
        <v>48</v>
      </c>
      <c r="B11" s="28" t="s">
        <v>53</v>
      </c>
      <c r="C11" s="12"/>
      <c r="D11" s="13">
        <v>0.8</v>
      </c>
      <c r="E11" s="12" t="s">
        <v>18</v>
      </c>
      <c r="F11" s="14">
        <v>0</v>
      </c>
      <c r="G11" s="15">
        <v>2.6851851851851849E-2</v>
      </c>
      <c r="H11" s="16">
        <f>G11-F11</f>
        <v>2.6851851851851849E-2</v>
      </c>
      <c r="I11" s="16">
        <f>H11*D11</f>
        <v>2.148148148148148E-2</v>
      </c>
      <c r="J11" s="17">
        <v>4</v>
      </c>
      <c r="K11" s="16">
        <f t="shared" si="0"/>
        <v>2.2904398148148146E-3</v>
      </c>
      <c r="L11" s="16">
        <f t="shared" si="1"/>
        <v>7.5593287037037035E-3</v>
      </c>
      <c r="M11" s="18">
        <f>$I$8/H11</f>
        <v>0.51848017241379307</v>
      </c>
      <c r="N11" s="19">
        <f>(HOUR($I$8)*3600+MINUTE($I$8)*60+SECOND($I$8))/(HOUR(I11)*3600+MINUTE(I11)*60+SECOND(I11))</f>
        <v>0.64816810344827591</v>
      </c>
      <c r="O11" s="20">
        <f>$B$3/(HOUR(H11)+(MINUTE(H11)/60+SECOND(H11)/3600))</f>
        <v>1.8620689655172415</v>
      </c>
      <c r="P11">
        <v>10</v>
      </c>
    </row>
    <row r="12" spans="1:17">
      <c r="A12" s="28" t="s">
        <v>22</v>
      </c>
      <c r="B12" s="28" t="s">
        <v>4</v>
      </c>
      <c r="C12" s="13">
        <v>0.97099999999999997</v>
      </c>
      <c r="D12" s="13">
        <v>0.93300000000000005</v>
      </c>
      <c r="E12" s="12" t="s">
        <v>18</v>
      </c>
      <c r="F12" s="14">
        <v>0</v>
      </c>
      <c r="G12" s="15" t="s">
        <v>39</v>
      </c>
      <c r="H12" s="16"/>
      <c r="I12" s="16"/>
      <c r="J12" s="17"/>
      <c r="K12" s="16"/>
      <c r="L12" s="16"/>
      <c r="M12" s="18"/>
      <c r="N12" s="19"/>
      <c r="O12" s="20"/>
      <c r="P12">
        <v>1</v>
      </c>
    </row>
    <row r="13" spans="1:17">
      <c r="A13" s="28" t="s">
        <v>23</v>
      </c>
      <c r="B13" s="28" t="s">
        <v>28</v>
      </c>
      <c r="C13" s="13">
        <v>0.95199999999999996</v>
      </c>
      <c r="D13" s="13">
        <v>0.92100000000000004</v>
      </c>
      <c r="E13" s="12" t="s">
        <v>29</v>
      </c>
      <c r="F13" s="14">
        <v>0</v>
      </c>
      <c r="G13" s="15" t="s">
        <v>39</v>
      </c>
      <c r="H13" s="16"/>
      <c r="I13" s="16"/>
      <c r="J13" s="17"/>
      <c r="K13" s="16"/>
      <c r="L13" s="16"/>
      <c r="M13" s="18"/>
      <c r="N13" s="19"/>
      <c r="O13" s="20"/>
      <c r="P13">
        <v>3</v>
      </c>
    </row>
    <row r="14" spans="1:17">
      <c r="A14" s="28" t="s">
        <v>27</v>
      </c>
      <c r="B14" s="28" t="s">
        <v>24</v>
      </c>
      <c r="C14" s="12">
        <v>0.95699999999999996</v>
      </c>
      <c r="D14" s="13">
        <v>0.91900000000000004</v>
      </c>
      <c r="E14" s="12" t="s">
        <v>29</v>
      </c>
      <c r="F14" s="14">
        <v>0</v>
      </c>
      <c r="G14" s="15" t="s">
        <v>39</v>
      </c>
      <c r="H14" s="16"/>
      <c r="I14" s="16"/>
      <c r="J14" s="17"/>
      <c r="K14" s="16"/>
      <c r="L14" s="16"/>
      <c r="M14" s="18"/>
      <c r="N14" s="19"/>
      <c r="O14" s="20"/>
      <c r="P14">
        <v>4</v>
      </c>
    </row>
    <row r="15" spans="1:17">
      <c r="A15" s="28" t="s">
        <v>42</v>
      </c>
      <c r="B15" s="28" t="s">
        <v>35</v>
      </c>
      <c r="C15" s="12">
        <v>0.88</v>
      </c>
      <c r="D15" s="13">
        <v>0.85499999999999998</v>
      </c>
      <c r="E15" s="12" t="s">
        <v>18</v>
      </c>
      <c r="F15" s="14">
        <v>0</v>
      </c>
      <c r="G15" s="15" t="s">
        <v>39</v>
      </c>
      <c r="H15" s="16"/>
      <c r="I15" s="16"/>
      <c r="J15" s="17"/>
      <c r="K15" s="16"/>
      <c r="L15" s="16"/>
      <c r="M15" s="18"/>
      <c r="N15" s="19"/>
      <c r="O15" s="20"/>
      <c r="P15">
        <v>6</v>
      </c>
    </row>
    <row r="16" spans="1:17">
      <c r="A16" s="28" t="s">
        <v>43</v>
      </c>
      <c r="B16" s="28" t="s">
        <v>37</v>
      </c>
      <c r="C16" s="12">
        <v>0.876</v>
      </c>
      <c r="D16" s="13">
        <v>0.876</v>
      </c>
      <c r="E16" s="12" t="s">
        <v>18</v>
      </c>
      <c r="F16" s="14">
        <v>0</v>
      </c>
      <c r="G16" s="15" t="s">
        <v>39</v>
      </c>
      <c r="H16" s="16"/>
      <c r="I16" s="16"/>
      <c r="J16" s="17"/>
      <c r="K16" s="16"/>
      <c r="L16" s="16"/>
      <c r="M16" s="18"/>
      <c r="N16" s="19"/>
      <c r="O16" s="20"/>
      <c r="P16">
        <v>7</v>
      </c>
    </row>
    <row r="17" spans="1:16">
      <c r="A17" s="28" t="s">
        <v>44</v>
      </c>
      <c r="B17" s="28" t="s">
        <v>45</v>
      </c>
      <c r="C17" s="38">
        <v>0.98599999999999999</v>
      </c>
      <c r="D17" s="38">
        <v>0.95499999999999996</v>
      </c>
      <c r="E17" s="12" t="s">
        <v>18</v>
      </c>
      <c r="F17" s="14">
        <v>0</v>
      </c>
      <c r="G17" s="15" t="s">
        <v>39</v>
      </c>
      <c r="H17" s="16"/>
      <c r="I17" s="16"/>
      <c r="J17" s="17"/>
      <c r="K17" s="16"/>
      <c r="L17" s="16"/>
      <c r="M17" s="18"/>
      <c r="N17" s="19"/>
      <c r="O17" s="20"/>
      <c r="P17">
        <v>8</v>
      </c>
    </row>
    <row r="18" spans="1:16">
      <c r="A18" s="12"/>
      <c r="B18" s="12"/>
      <c r="C18" s="13"/>
      <c r="D18" s="13"/>
      <c r="E18" s="12"/>
      <c r="F18" s="14"/>
      <c r="G18" s="15"/>
      <c r="H18" s="16"/>
      <c r="I18" s="16"/>
      <c r="J18" s="17"/>
      <c r="K18" s="17"/>
      <c r="L18" s="17"/>
      <c r="M18" s="18"/>
      <c r="N18" s="19"/>
      <c r="O18" s="20"/>
    </row>
    <row r="19" spans="1:16">
      <c r="A19" s="12"/>
      <c r="B19" s="12"/>
      <c r="C19" s="13"/>
      <c r="D19" s="13"/>
      <c r="E19" s="12"/>
      <c r="F19" s="14"/>
      <c r="G19" s="15"/>
      <c r="H19" s="16"/>
      <c r="I19" s="16"/>
      <c r="J19" s="17"/>
      <c r="K19" s="17"/>
      <c r="L19" s="17"/>
      <c r="M19" s="18"/>
      <c r="N19" s="19"/>
      <c r="O19" s="20"/>
    </row>
    <row r="20" spans="1:16">
      <c r="A20" s="12"/>
      <c r="B20" s="12"/>
      <c r="C20" s="13"/>
      <c r="D20" s="13"/>
      <c r="E20" s="12"/>
      <c r="F20" s="14"/>
      <c r="G20" s="15"/>
      <c r="H20" s="16"/>
      <c r="I20" s="16"/>
      <c r="J20" s="17"/>
      <c r="K20" s="17"/>
      <c r="L20" s="17"/>
      <c r="M20" s="18"/>
      <c r="N20" s="19"/>
      <c r="O20" s="20"/>
    </row>
    <row r="21" spans="1:16">
      <c r="A21" s="12"/>
      <c r="B21" s="12"/>
      <c r="C21" s="13"/>
      <c r="D21" s="13"/>
      <c r="E21" s="12"/>
      <c r="F21" s="14"/>
      <c r="G21" s="15"/>
      <c r="H21" s="16"/>
      <c r="I21" s="16"/>
      <c r="J21" s="17"/>
      <c r="K21" s="17"/>
      <c r="L21" s="17"/>
      <c r="M21" s="18"/>
      <c r="N21" s="19"/>
      <c r="O21" s="20"/>
    </row>
    <row r="22" spans="1:16">
      <c r="A22" s="12"/>
      <c r="B22" s="12"/>
      <c r="C22" s="13"/>
      <c r="D22" s="13"/>
      <c r="E22" s="12"/>
      <c r="F22" s="14"/>
      <c r="G22" s="15"/>
      <c r="H22" s="16"/>
      <c r="I22" s="16"/>
      <c r="J22" s="17"/>
      <c r="K22" s="17"/>
      <c r="L22" s="17"/>
      <c r="M22" s="18"/>
      <c r="N22" s="19"/>
      <c r="O22" s="20"/>
    </row>
    <row r="23" spans="1:16">
      <c r="A23" s="12"/>
      <c r="B23" s="12"/>
      <c r="C23" s="13"/>
      <c r="D23" s="13"/>
      <c r="E23" s="12"/>
      <c r="F23" s="14"/>
      <c r="G23" s="15"/>
      <c r="H23" s="16"/>
      <c r="I23" s="16"/>
      <c r="J23" s="17"/>
      <c r="K23" s="17"/>
      <c r="L23" s="17"/>
      <c r="M23" s="18"/>
      <c r="N23" s="19"/>
      <c r="O23" s="20"/>
    </row>
    <row r="24" spans="1:16">
      <c r="A24" s="12"/>
      <c r="B24" s="12"/>
      <c r="C24" s="13"/>
      <c r="D24" s="13"/>
      <c r="E24" s="12"/>
      <c r="F24" s="14"/>
      <c r="G24" s="15"/>
      <c r="H24" s="16"/>
      <c r="I24" s="16"/>
      <c r="J24" s="17"/>
      <c r="K24" s="17"/>
      <c r="L24" s="17"/>
      <c r="M24" s="18"/>
      <c r="N24" s="19"/>
      <c r="O24" s="20"/>
    </row>
    <row r="25" spans="1:16">
      <c r="A25" s="12"/>
      <c r="B25" s="12"/>
      <c r="C25" s="13"/>
      <c r="D25" s="13"/>
      <c r="E25" s="12"/>
      <c r="F25" s="14"/>
      <c r="G25" s="15"/>
      <c r="H25" s="16"/>
      <c r="I25" s="16"/>
      <c r="J25" s="17"/>
      <c r="K25" s="17"/>
      <c r="L25" s="17"/>
      <c r="M25" s="18"/>
      <c r="N25" s="19"/>
      <c r="O25" s="20"/>
    </row>
    <row r="26" spans="1:16">
      <c r="A26" s="12"/>
      <c r="B26" s="12"/>
      <c r="C26" s="13"/>
      <c r="D26" s="13"/>
      <c r="E26" s="12"/>
      <c r="F26" s="14"/>
      <c r="G26" s="15"/>
      <c r="H26" s="16"/>
      <c r="I26" s="16"/>
      <c r="J26" s="17"/>
      <c r="K26" s="17"/>
      <c r="L26" s="17"/>
      <c r="M26" s="18"/>
      <c r="N26" s="19"/>
      <c r="O26" s="20"/>
    </row>
    <row r="27" spans="1:16">
      <c r="A27" s="12"/>
      <c r="B27" s="12"/>
      <c r="C27" s="13"/>
      <c r="D27" s="13"/>
      <c r="E27" s="12"/>
      <c r="F27" s="14"/>
      <c r="G27" s="15"/>
      <c r="H27" s="16"/>
      <c r="I27" s="16"/>
      <c r="J27" s="17"/>
      <c r="K27" s="17"/>
      <c r="L27" s="17"/>
      <c r="M27" s="18"/>
      <c r="N27" s="19"/>
      <c r="O27" s="20"/>
    </row>
    <row r="28" spans="1:16">
      <c r="A28" s="12"/>
      <c r="B28" s="12"/>
      <c r="C28" s="13"/>
      <c r="D28" s="13"/>
      <c r="E28" s="12"/>
      <c r="F28" s="14"/>
      <c r="G28" s="15"/>
      <c r="H28" s="16"/>
      <c r="I28" s="16"/>
      <c r="J28" s="17"/>
      <c r="K28" s="17"/>
      <c r="L28" s="17"/>
      <c r="M28" s="18"/>
      <c r="N28" s="19"/>
      <c r="O28" s="20"/>
    </row>
    <row r="29" spans="1:16">
      <c r="A29" s="12"/>
      <c r="B29" s="12"/>
      <c r="C29" s="13"/>
      <c r="D29" s="13"/>
      <c r="E29" s="12"/>
      <c r="F29" s="14"/>
      <c r="G29" s="15"/>
      <c r="H29" s="16"/>
      <c r="I29" s="16"/>
      <c r="J29" s="17"/>
      <c r="K29" s="17"/>
      <c r="L29" s="17"/>
      <c r="M29" s="18"/>
      <c r="N29" s="19"/>
      <c r="O29" s="20"/>
    </row>
    <row r="30" spans="1:16">
      <c r="A30" s="12"/>
      <c r="B30" s="12"/>
      <c r="C30" s="13"/>
      <c r="D30" s="13"/>
      <c r="E30" s="12"/>
      <c r="F30" s="14"/>
      <c r="G30" s="15"/>
      <c r="H30" s="16"/>
      <c r="I30" s="16"/>
      <c r="J30" s="17"/>
      <c r="K30" s="17"/>
      <c r="L30" s="17"/>
      <c r="M30" s="18"/>
      <c r="N30" s="19"/>
      <c r="O30" s="20"/>
    </row>
    <row r="31" spans="1:16">
      <c r="A31" s="12"/>
      <c r="B31" s="12"/>
      <c r="C31" s="13"/>
      <c r="D31" s="13"/>
      <c r="E31" s="12"/>
      <c r="F31" s="14"/>
      <c r="G31" s="15"/>
      <c r="H31" s="16"/>
      <c r="I31" s="16"/>
      <c r="J31" s="17"/>
      <c r="K31" s="17"/>
      <c r="L31" s="17"/>
      <c r="M31" s="18"/>
      <c r="N31" s="19"/>
      <c r="O31" s="20"/>
    </row>
    <row r="32" spans="1:16">
      <c r="A32" s="12"/>
      <c r="B32" s="12"/>
      <c r="C32" s="13"/>
      <c r="D32" s="13"/>
      <c r="E32" s="12"/>
      <c r="F32" s="14"/>
      <c r="G32" s="15"/>
      <c r="H32" s="16"/>
      <c r="I32" s="16"/>
      <c r="J32" s="17"/>
      <c r="K32" s="17"/>
      <c r="L32" s="17"/>
      <c r="M32" s="18"/>
      <c r="N32" s="19"/>
      <c r="O32" s="20"/>
    </row>
    <row r="33" spans="1:15">
      <c r="A33" s="12"/>
      <c r="B33" s="12"/>
      <c r="C33" s="13"/>
      <c r="D33" s="13"/>
      <c r="E33" s="12"/>
      <c r="F33" s="14"/>
      <c r="G33" s="15"/>
      <c r="H33" s="16"/>
      <c r="I33" s="16"/>
      <c r="J33" s="17"/>
      <c r="K33" s="17"/>
      <c r="L33" s="17"/>
      <c r="M33" s="18"/>
      <c r="N33" s="19"/>
      <c r="O33" s="20"/>
    </row>
    <row r="34" spans="1:15">
      <c r="A34" s="12"/>
      <c r="B34" s="12"/>
      <c r="C34" s="13"/>
      <c r="D34" s="13"/>
      <c r="E34" s="12"/>
      <c r="F34" s="14"/>
      <c r="G34" s="15"/>
      <c r="H34" s="16"/>
      <c r="I34" s="16"/>
      <c r="J34" s="17"/>
      <c r="K34" s="17"/>
      <c r="L34" s="17"/>
      <c r="M34" s="18"/>
      <c r="N34" s="19"/>
      <c r="O34" s="20"/>
    </row>
    <row r="35" spans="1:15">
      <c r="A35" s="12"/>
      <c r="B35" s="12"/>
      <c r="C35" s="13"/>
      <c r="D35" s="13"/>
      <c r="E35" s="12"/>
      <c r="F35" s="14"/>
      <c r="G35" s="15"/>
      <c r="H35" s="16"/>
      <c r="I35" s="16"/>
      <c r="J35" s="17"/>
      <c r="K35" s="17"/>
      <c r="L35" s="17"/>
      <c r="M35" s="18"/>
      <c r="N35" s="19"/>
      <c r="O35" s="20"/>
    </row>
    <row r="36" spans="1:15">
      <c r="A36" s="12"/>
      <c r="B36" s="12"/>
      <c r="C36" s="13"/>
      <c r="D36" s="13"/>
      <c r="E36" s="12"/>
      <c r="F36" s="14"/>
      <c r="G36" s="15"/>
      <c r="H36" s="16"/>
      <c r="I36" s="16"/>
      <c r="J36" s="17"/>
      <c r="K36" s="17"/>
      <c r="L36" s="17"/>
      <c r="M36" s="18"/>
      <c r="N36" s="19"/>
      <c r="O36" s="20"/>
    </row>
    <row r="37" spans="1:15">
      <c r="A37" s="12"/>
      <c r="B37" s="12"/>
      <c r="C37" s="13"/>
      <c r="D37" s="13"/>
      <c r="E37" s="12"/>
      <c r="F37" s="14"/>
      <c r="G37" s="15"/>
      <c r="H37" s="16"/>
      <c r="I37" s="16"/>
      <c r="J37" s="17"/>
      <c r="K37" s="17"/>
      <c r="L37" s="17"/>
      <c r="M37" s="18"/>
      <c r="N37" s="19"/>
      <c r="O37" s="20"/>
    </row>
    <row r="38" spans="1:15">
      <c r="A38" s="12"/>
      <c r="B38" s="12"/>
      <c r="C38" s="13"/>
      <c r="D38" s="13"/>
      <c r="E38" s="12"/>
      <c r="F38" s="14"/>
      <c r="G38" s="15"/>
      <c r="H38" s="16"/>
      <c r="I38" s="16"/>
      <c r="J38" s="17"/>
      <c r="K38" s="17"/>
      <c r="L38" s="17"/>
      <c r="M38" s="18"/>
      <c r="N38" s="19"/>
      <c r="O38" s="20"/>
    </row>
    <row r="39" spans="1:15">
      <c r="A39" s="12"/>
      <c r="B39" s="12"/>
      <c r="C39" s="13"/>
      <c r="D39" s="13"/>
      <c r="E39" s="12"/>
      <c r="F39" s="14"/>
      <c r="G39" s="15"/>
      <c r="H39" s="16"/>
      <c r="I39" s="16"/>
      <c r="J39" s="17"/>
      <c r="K39" s="17"/>
      <c r="L39" s="17"/>
      <c r="M39" s="18"/>
      <c r="N39" s="19"/>
      <c r="O39" s="20"/>
    </row>
    <row r="40" spans="1:15">
      <c r="A40" s="12"/>
      <c r="B40" s="12"/>
      <c r="C40" s="13"/>
      <c r="D40" s="13"/>
      <c r="E40" s="12"/>
      <c r="F40" s="14"/>
      <c r="G40" s="15"/>
      <c r="H40" s="16"/>
      <c r="I40" s="16"/>
      <c r="J40" s="17"/>
      <c r="K40" s="17"/>
      <c r="L40" s="17"/>
      <c r="M40" s="18"/>
      <c r="N40" s="19"/>
      <c r="O40" s="20"/>
    </row>
    <row r="41" spans="1:15">
      <c r="A41" s="12"/>
      <c r="B41" s="12"/>
      <c r="C41" s="13"/>
      <c r="D41" s="13"/>
      <c r="E41" s="12"/>
      <c r="F41" s="14"/>
      <c r="G41" s="15"/>
      <c r="H41" s="16"/>
      <c r="I41" s="16"/>
      <c r="J41" s="17"/>
      <c r="K41" s="17"/>
      <c r="L41" s="17"/>
      <c r="M41" s="18"/>
      <c r="N41" s="19"/>
      <c r="O41" s="20"/>
    </row>
    <row r="42" spans="1:15">
      <c r="A42" s="12"/>
      <c r="B42" s="12"/>
      <c r="C42" s="13"/>
      <c r="D42" s="13"/>
      <c r="E42" s="12"/>
      <c r="F42" s="14"/>
      <c r="G42" s="15"/>
      <c r="H42" s="16"/>
      <c r="I42" s="16"/>
      <c r="J42" s="17"/>
      <c r="K42" s="17"/>
      <c r="L42" s="17"/>
      <c r="M42" s="18"/>
      <c r="N42" s="19"/>
      <c r="O42" s="20"/>
    </row>
    <row r="43" spans="1:15">
      <c r="A43" s="12"/>
      <c r="B43" s="12"/>
      <c r="C43" s="13"/>
      <c r="D43" s="13"/>
      <c r="E43" s="12"/>
      <c r="F43" s="14"/>
      <c r="G43" s="15"/>
      <c r="H43" s="16"/>
      <c r="I43" s="16"/>
      <c r="J43" s="17"/>
      <c r="K43" s="17"/>
      <c r="L43" s="17"/>
      <c r="M43" s="18"/>
      <c r="N43" s="19"/>
      <c r="O43" s="20"/>
    </row>
    <row r="44" spans="1:15">
      <c r="A44" s="12"/>
      <c r="B44" s="12"/>
      <c r="C44" s="13"/>
      <c r="D44" s="13"/>
      <c r="E44" s="12"/>
      <c r="F44" s="14"/>
      <c r="G44" s="15"/>
      <c r="H44" s="16"/>
      <c r="I44" s="16"/>
      <c r="J44" s="17"/>
      <c r="K44" s="17"/>
      <c r="L44" s="17"/>
      <c r="M44" s="18"/>
      <c r="N44" s="19"/>
      <c r="O44" s="20"/>
    </row>
    <row r="45" spans="1:15">
      <c r="A45" s="12"/>
      <c r="B45" s="12"/>
      <c r="C45" s="13"/>
      <c r="D45" s="13"/>
      <c r="E45" s="12"/>
      <c r="F45" s="14"/>
      <c r="G45" s="15"/>
      <c r="H45" s="16"/>
      <c r="I45" s="16"/>
      <c r="J45" s="17"/>
      <c r="K45" s="17"/>
      <c r="L45" s="17"/>
      <c r="M45" s="18"/>
      <c r="N45" s="19"/>
      <c r="O45" s="20"/>
    </row>
    <row r="46" spans="1:15">
      <c r="A46" s="12"/>
      <c r="B46" s="12"/>
      <c r="C46" s="13"/>
      <c r="D46" s="13"/>
      <c r="E46" s="12"/>
      <c r="F46" s="14"/>
      <c r="G46" s="15"/>
      <c r="H46" s="16"/>
      <c r="I46" s="16"/>
      <c r="J46" s="17"/>
      <c r="K46" s="17"/>
      <c r="L46" s="17"/>
      <c r="M46" s="18"/>
      <c r="N46" s="19"/>
      <c r="O46" s="20"/>
    </row>
    <row r="47" spans="1:15">
      <c r="A47" s="12"/>
      <c r="B47" s="12"/>
      <c r="C47" s="13"/>
      <c r="D47" s="13"/>
      <c r="E47" s="12"/>
      <c r="F47" s="14"/>
      <c r="G47" s="15"/>
      <c r="H47" s="16"/>
      <c r="I47" s="16"/>
      <c r="J47" s="17"/>
      <c r="K47" s="17"/>
      <c r="L47" s="17"/>
      <c r="M47" s="18"/>
      <c r="N47" s="19"/>
      <c r="O47" s="20"/>
    </row>
    <row r="48" spans="1:15">
      <c r="A48" s="12"/>
      <c r="B48" s="12"/>
      <c r="C48" s="13"/>
      <c r="D48" s="13"/>
      <c r="E48" s="12"/>
      <c r="F48" s="14"/>
      <c r="G48" s="15"/>
      <c r="H48" s="16"/>
      <c r="I48" s="16"/>
      <c r="J48" s="17"/>
      <c r="K48" s="17"/>
      <c r="L48" s="17"/>
      <c r="M48" s="18"/>
      <c r="N48" s="19"/>
      <c r="O48" s="20"/>
    </row>
    <row r="49" spans="1:15">
      <c r="A49" s="12"/>
      <c r="B49" s="12"/>
      <c r="C49" s="13"/>
      <c r="D49" s="13"/>
      <c r="E49" s="12"/>
      <c r="F49" s="14"/>
      <c r="G49" s="15"/>
      <c r="H49" s="16"/>
      <c r="I49" s="16"/>
      <c r="J49" s="17"/>
      <c r="K49" s="17"/>
      <c r="L49" s="17"/>
      <c r="M49" s="18"/>
      <c r="N49" s="19"/>
      <c r="O49" s="20"/>
    </row>
    <row r="50" spans="1:15">
      <c r="A50" s="12"/>
      <c r="B50" s="12"/>
      <c r="C50" s="13"/>
      <c r="D50" s="13"/>
      <c r="E50" s="12"/>
      <c r="F50" s="14"/>
      <c r="G50" s="15"/>
      <c r="H50" s="16"/>
      <c r="I50" s="16"/>
      <c r="J50" s="17"/>
      <c r="K50" s="17"/>
      <c r="L50" s="17"/>
      <c r="M50" s="18"/>
      <c r="N50" s="19"/>
      <c r="O50" s="20"/>
    </row>
  </sheetData>
  <sheetProtection sheet="1" objects="1" scenarios="1" selectLockedCells="1" selectUnlockedCells="1"/>
  <sortState ref="A8:P17">
    <sortCondition ref="I8"/>
  </sortState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9"/>
  <dimension ref="A1:Q50"/>
  <sheetViews>
    <sheetView workbookViewId="0"/>
  </sheetViews>
  <sheetFormatPr defaultRowHeight="15"/>
  <cols>
    <col min="1" max="1" width="24.7109375" customWidth="1"/>
    <col min="2" max="2" width="19.5703125" customWidth="1"/>
    <col min="6" max="7" width="11.85546875" customWidth="1"/>
    <col min="8" max="8" width="11.42578125" customWidth="1"/>
    <col min="9" max="12" width="11.5703125" customWidth="1"/>
  </cols>
  <sheetData>
    <row r="1" spans="1:17" s="2" customFormat="1" ht="18.75" customHeight="1">
      <c r="A1" s="1" t="s">
        <v>20</v>
      </c>
      <c r="B1" s="1"/>
      <c r="C1" s="1"/>
      <c r="D1" s="1"/>
      <c r="E1" s="1"/>
      <c r="F1" s="1"/>
      <c r="G1" s="1"/>
      <c r="J1" s="1"/>
      <c r="M1" s="1"/>
      <c r="N1" s="1"/>
      <c r="O1" s="1"/>
      <c r="P1" s="1"/>
      <c r="Q1" s="1"/>
    </row>
    <row r="2" spans="1:17" s="2" customFormat="1" ht="27.75" customHeight="1">
      <c r="A2" s="1"/>
      <c r="B2" s="1"/>
      <c r="C2" s="1"/>
      <c r="D2" s="1"/>
      <c r="E2" s="1"/>
      <c r="F2" s="1"/>
      <c r="G2" s="1"/>
      <c r="J2" s="1"/>
      <c r="M2" s="1"/>
      <c r="N2" s="1"/>
      <c r="O2" s="1"/>
      <c r="P2" s="1"/>
      <c r="Q2" s="1"/>
    </row>
    <row r="3" spans="1:17" s="2" customFormat="1">
      <c r="A3" s="31" t="s">
        <v>17</v>
      </c>
      <c r="B3" s="32">
        <v>1.2</v>
      </c>
      <c r="C3" s="1"/>
      <c r="D3" s="1"/>
      <c r="E3" s="1"/>
      <c r="F3" s="1"/>
      <c r="G3" s="1"/>
      <c r="H3" s="1"/>
      <c r="I3" s="7"/>
      <c r="J3" s="1"/>
      <c r="K3" s="1"/>
      <c r="L3" s="8"/>
      <c r="M3" s="1"/>
      <c r="N3" s="1"/>
      <c r="O3" s="1"/>
      <c r="P3" s="1"/>
      <c r="Q3" s="1"/>
    </row>
    <row r="4" spans="1:17" s="2" customFormat="1">
      <c r="A4" s="31" t="s">
        <v>19</v>
      </c>
      <c r="B4" s="14">
        <v>0</v>
      </c>
      <c r="C4" s="1"/>
      <c r="D4" s="1"/>
      <c r="E4" s="1"/>
      <c r="F4" s="1"/>
      <c r="G4" s="1"/>
      <c r="H4" s="1"/>
      <c r="I4" s="7"/>
      <c r="J4" s="1"/>
      <c r="K4" s="1"/>
      <c r="L4" s="8"/>
      <c r="M4" s="1"/>
      <c r="N4" s="1"/>
      <c r="O4" s="1"/>
      <c r="P4" s="1"/>
      <c r="Q4" s="1"/>
    </row>
    <row r="5" spans="1:17" s="2" customFormat="1">
      <c r="A5" s="33"/>
      <c r="B5" s="34"/>
      <c r="C5" s="1"/>
      <c r="D5" s="1"/>
      <c r="E5" s="1"/>
      <c r="F5" s="1"/>
      <c r="G5" s="1"/>
      <c r="H5" s="1"/>
      <c r="I5" s="7"/>
      <c r="J5" s="1"/>
      <c r="K5" s="1"/>
      <c r="L5" s="8"/>
      <c r="M5" s="1"/>
      <c r="N5" s="1"/>
      <c r="O5" s="1"/>
      <c r="P5" s="1"/>
      <c r="Q5" s="1"/>
    </row>
    <row r="6" spans="1:17" s="2" customFormat="1">
      <c r="A6" s="31"/>
      <c r="B6" s="31"/>
      <c r="C6" s="1"/>
      <c r="D6" s="1"/>
      <c r="E6" s="1"/>
      <c r="F6" s="1"/>
      <c r="G6" s="1"/>
      <c r="H6" s="1"/>
      <c r="I6" s="7"/>
      <c r="J6" s="1"/>
      <c r="K6" s="1"/>
      <c r="L6" s="8"/>
      <c r="M6" s="1"/>
      <c r="N6" s="1"/>
      <c r="O6" s="1"/>
      <c r="P6" s="1"/>
      <c r="Q6" s="1"/>
    </row>
    <row r="7" spans="1:17" s="6" customFormat="1" ht="30.75" customHeight="1">
      <c r="A7" s="35" t="s">
        <v>0</v>
      </c>
      <c r="B7" s="35" t="s">
        <v>1</v>
      </c>
      <c r="C7" s="11" t="s">
        <v>2</v>
      </c>
      <c r="D7" s="11" t="s">
        <v>15</v>
      </c>
      <c r="E7" s="11" t="s">
        <v>16</v>
      </c>
      <c r="F7" s="11" t="s">
        <v>3</v>
      </c>
      <c r="G7" s="11" t="s">
        <v>8</v>
      </c>
      <c r="H7" s="11" t="s">
        <v>14</v>
      </c>
      <c r="I7" s="11" t="s">
        <v>9</v>
      </c>
      <c r="J7" s="11" t="s">
        <v>13</v>
      </c>
      <c r="K7" s="11" t="s">
        <v>11</v>
      </c>
      <c r="L7" s="11" t="s">
        <v>12</v>
      </c>
      <c r="M7" s="11" t="s">
        <v>6</v>
      </c>
      <c r="N7" s="11" t="s">
        <v>7</v>
      </c>
      <c r="O7" s="11" t="s">
        <v>10</v>
      </c>
      <c r="P7" s="5" t="s">
        <v>30</v>
      </c>
      <c r="Q7" s="5"/>
    </row>
    <row r="8" spans="1:17" s="3" customFormat="1">
      <c r="A8" s="28" t="s">
        <v>25</v>
      </c>
      <c r="B8" s="28" t="s">
        <v>26</v>
      </c>
      <c r="C8" s="12">
        <v>0.81599999999999995</v>
      </c>
      <c r="D8" s="13">
        <v>0.80100000000000005</v>
      </c>
      <c r="E8" s="12" t="s">
        <v>18</v>
      </c>
      <c r="F8" s="14">
        <v>0</v>
      </c>
      <c r="G8" s="15">
        <v>1.2615740740740742E-2</v>
      </c>
      <c r="H8" s="16">
        <f>G8-F8</f>
        <v>1.2615740740740742E-2</v>
      </c>
      <c r="I8" s="16">
        <f>H8*D8</f>
        <v>1.0105208333333334E-2</v>
      </c>
      <c r="J8" s="17">
        <v>1</v>
      </c>
      <c r="K8" s="16"/>
      <c r="L8" s="16"/>
      <c r="M8" s="18"/>
      <c r="N8" s="19"/>
      <c r="O8" s="20">
        <f>$B$3/(HOUR(H8)+(MINUTE(H8)/60+SECOND(H8)/3600))</f>
        <v>3.9633027522935782</v>
      </c>
      <c r="P8">
        <v>5</v>
      </c>
    </row>
    <row r="9" spans="1:17">
      <c r="A9" s="28" t="s">
        <v>42</v>
      </c>
      <c r="B9" s="28" t="s">
        <v>35</v>
      </c>
      <c r="C9" s="12">
        <v>0.88</v>
      </c>
      <c r="D9" s="13">
        <v>0.85499999999999998</v>
      </c>
      <c r="E9" s="12" t="s">
        <v>18</v>
      </c>
      <c r="F9" s="14">
        <v>0</v>
      </c>
      <c r="G9" s="15">
        <v>1.2650462962962962E-2</v>
      </c>
      <c r="H9" s="16">
        <f>G9-F9</f>
        <v>1.2650462962962962E-2</v>
      </c>
      <c r="I9" s="16">
        <f>H9*D9</f>
        <v>1.0816145833333332E-2</v>
      </c>
      <c r="J9" s="17">
        <v>2</v>
      </c>
      <c r="K9" s="16">
        <f>I9-I8</f>
        <v>7.1093749999999803E-4</v>
      </c>
      <c r="L9" s="16">
        <f>I9-$I$8</f>
        <v>7.1093749999999803E-4</v>
      </c>
      <c r="M9" s="18">
        <f>$I$8/H9</f>
        <v>0.79880146386093331</v>
      </c>
      <c r="N9" s="19">
        <f>(HOUR($I$8)*3600+MINUTE($I$8)*60+SECOND($I$8))/(HOUR(I9)*3600+MINUTE(I9)*60+SECOND(I9))</f>
        <v>0.93368983957219254</v>
      </c>
      <c r="O9" s="20">
        <f>$B$3/(HOUR(H9)+(MINUTE(H9)/60+SECOND(H9)/3600))</f>
        <v>3.9524245196706311</v>
      </c>
      <c r="P9">
        <v>6</v>
      </c>
    </row>
    <row r="10" spans="1:17">
      <c r="A10" s="28" t="s">
        <v>5</v>
      </c>
      <c r="B10" s="28" t="s">
        <v>21</v>
      </c>
      <c r="C10" s="13">
        <v>0.95699999999999996</v>
      </c>
      <c r="D10" s="13">
        <v>0.92600000000000005</v>
      </c>
      <c r="E10" s="12" t="s">
        <v>18</v>
      </c>
      <c r="F10" s="14">
        <v>0</v>
      </c>
      <c r="G10" s="15">
        <v>1.2233796296296296E-2</v>
      </c>
      <c r="H10" s="16">
        <f>G10-F10</f>
        <v>1.2233796296296296E-2</v>
      </c>
      <c r="I10" s="16">
        <f>H10*D10</f>
        <v>1.1328495370370371E-2</v>
      </c>
      <c r="J10" s="17">
        <v>3</v>
      </c>
      <c r="K10" s="16">
        <f t="shared" ref="K10:K11" si="0">I10-I9</f>
        <v>5.1234953703703859E-4</v>
      </c>
      <c r="L10" s="16">
        <f t="shared" ref="L10:L11" si="1">I10-$I$8</f>
        <v>1.2232870370370366E-3</v>
      </c>
      <c r="M10" s="18">
        <f>$I$8/H10</f>
        <v>0.82600756859035007</v>
      </c>
      <c r="N10" s="19">
        <f>(HOUR($I$8)*3600+MINUTE($I$8)*60+SECOND($I$8))/(HOUR(I10)*3600+MINUTE(I10)*60+SECOND(I10))</f>
        <v>0.89172625127681304</v>
      </c>
      <c r="O10" s="20">
        <f>$B$3/(HOUR(H10)+(MINUTE(H10)/60+SECOND(H10)/3600))</f>
        <v>4.0870387890255442</v>
      </c>
      <c r="P10">
        <v>2</v>
      </c>
    </row>
    <row r="11" spans="1:17">
      <c r="A11" s="28" t="s">
        <v>48</v>
      </c>
      <c r="B11" s="28" t="s">
        <v>53</v>
      </c>
      <c r="C11" s="12"/>
      <c r="D11" s="13">
        <v>0.8</v>
      </c>
      <c r="E11" s="12" t="s">
        <v>18</v>
      </c>
      <c r="F11" s="14">
        <v>0</v>
      </c>
      <c r="G11" s="15">
        <v>1.6018518518518519E-2</v>
      </c>
      <c r="H11" s="16">
        <f>G11-F11</f>
        <v>1.6018518518518519E-2</v>
      </c>
      <c r="I11" s="16">
        <f>H11*D11</f>
        <v>1.2814814814814815E-2</v>
      </c>
      <c r="J11" s="17">
        <v>4</v>
      </c>
      <c r="K11" s="16">
        <f t="shared" si="0"/>
        <v>1.4863194444444446E-3</v>
      </c>
      <c r="L11" s="16">
        <f t="shared" si="1"/>
        <v>2.7096064814814812E-3</v>
      </c>
      <c r="M11" s="18">
        <f>$I$8/H11</f>
        <v>0.6308453757225434</v>
      </c>
      <c r="N11" s="19">
        <f>(HOUR($I$8)*3600+MINUTE($I$8)*60+SECOND($I$8))/(HOUR(I11)*3600+MINUTE(I11)*60+SECOND(I11))</f>
        <v>0.78861788617886175</v>
      </c>
      <c r="O11" s="20">
        <f>$B$3/(HOUR(H11)+(MINUTE(H11)/60+SECOND(H11)/3600))</f>
        <v>3.1213872832369938</v>
      </c>
      <c r="P11">
        <v>10</v>
      </c>
    </row>
    <row r="12" spans="1:17">
      <c r="A12" s="28" t="s">
        <v>22</v>
      </c>
      <c r="B12" s="28" t="s">
        <v>4</v>
      </c>
      <c r="C12" s="13">
        <v>0.97099999999999997</v>
      </c>
      <c r="D12" s="13">
        <v>0.93300000000000005</v>
      </c>
      <c r="E12" s="12" t="s">
        <v>18</v>
      </c>
      <c r="F12" s="14">
        <v>0</v>
      </c>
      <c r="G12" s="15" t="s">
        <v>39</v>
      </c>
      <c r="H12" s="16"/>
      <c r="I12" s="16"/>
      <c r="J12" s="17"/>
      <c r="K12" s="16"/>
      <c r="L12" s="16"/>
      <c r="M12" s="18"/>
      <c r="N12" s="19"/>
      <c r="O12" s="20"/>
      <c r="P12">
        <v>1</v>
      </c>
    </row>
    <row r="13" spans="1:17">
      <c r="A13" s="28" t="s">
        <v>23</v>
      </c>
      <c r="B13" s="28" t="s">
        <v>28</v>
      </c>
      <c r="C13" s="13">
        <v>0.95199999999999996</v>
      </c>
      <c r="D13" s="13">
        <v>0.92100000000000004</v>
      </c>
      <c r="E13" s="12" t="s">
        <v>29</v>
      </c>
      <c r="F13" s="14">
        <v>0</v>
      </c>
      <c r="G13" s="15" t="s">
        <v>39</v>
      </c>
      <c r="H13" s="16"/>
      <c r="I13" s="16"/>
      <c r="J13" s="17"/>
      <c r="K13" s="16"/>
      <c r="L13" s="16"/>
      <c r="M13" s="18"/>
      <c r="N13" s="19"/>
      <c r="O13" s="20"/>
      <c r="P13">
        <v>3</v>
      </c>
    </row>
    <row r="14" spans="1:17">
      <c r="A14" s="28" t="s">
        <v>27</v>
      </c>
      <c r="B14" s="28" t="s">
        <v>24</v>
      </c>
      <c r="C14" s="12">
        <v>0.95699999999999996</v>
      </c>
      <c r="D14" s="13">
        <v>0.91900000000000004</v>
      </c>
      <c r="E14" s="12" t="s">
        <v>29</v>
      </c>
      <c r="F14" s="14">
        <v>0</v>
      </c>
      <c r="G14" s="15" t="s">
        <v>39</v>
      </c>
      <c r="H14" s="16"/>
      <c r="I14" s="16"/>
      <c r="J14" s="17"/>
      <c r="K14" s="16"/>
      <c r="L14" s="16"/>
      <c r="M14" s="18"/>
      <c r="N14" s="19"/>
      <c r="O14" s="20"/>
      <c r="P14">
        <v>4</v>
      </c>
    </row>
    <row r="15" spans="1:17">
      <c r="A15" s="28" t="s">
        <v>43</v>
      </c>
      <c r="B15" s="28" t="s">
        <v>37</v>
      </c>
      <c r="C15" s="12">
        <v>0.876</v>
      </c>
      <c r="D15" s="13">
        <v>0.876</v>
      </c>
      <c r="E15" s="12" t="s">
        <v>18</v>
      </c>
      <c r="F15" s="14">
        <v>0</v>
      </c>
      <c r="G15" s="15" t="s">
        <v>39</v>
      </c>
      <c r="H15" s="16"/>
      <c r="I15" s="16"/>
      <c r="J15" s="17"/>
      <c r="K15" s="16"/>
      <c r="L15" s="16"/>
      <c r="M15" s="18"/>
      <c r="N15" s="19"/>
      <c r="O15" s="20"/>
      <c r="P15">
        <v>7</v>
      </c>
    </row>
    <row r="16" spans="1:17">
      <c r="A16" s="28" t="s">
        <v>44</v>
      </c>
      <c r="B16" s="28" t="s">
        <v>45</v>
      </c>
      <c r="C16" s="38">
        <v>0.98599999999999999</v>
      </c>
      <c r="D16" s="38">
        <v>0.95499999999999996</v>
      </c>
      <c r="E16" s="12" t="s">
        <v>18</v>
      </c>
      <c r="F16" s="14">
        <v>0</v>
      </c>
      <c r="G16" s="15" t="s">
        <v>39</v>
      </c>
      <c r="H16" s="16"/>
      <c r="I16" s="16"/>
      <c r="J16" s="17"/>
      <c r="K16" s="16"/>
      <c r="L16" s="16"/>
      <c r="M16" s="18"/>
      <c r="N16" s="19"/>
      <c r="O16" s="20"/>
      <c r="P16">
        <v>8</v>
      </c>
    </row>
    <row r="17" spans="1:16">
      <c r="A17" s="28" t="s">
        <v>46</v>
      </c>
      <c r="B17" s="28" t="s">
        <v>47</v>
      </c>
      <c r="C17" s="38">
        <v>0.749</v>
      </c>
      <c r="D17" s="38">
        <v>0.73399999999999999</v>
      </c>
      <c r="E17" s="12" t="s">
        <v>18</v>
      </c>
      <c r="F17" s="14">
        <v>0</v>
      </c>
      <c r="G17" s="15" t="s">
        <v>39</v>
      </c>
      <c r="H17" s="16"/>
      <c r="I17" s="16"/>
      <c r="J17" s="17"/>
      <c r="K17" s="16"/>
      <c r="L17" s="16"/>
      <c r="M17" s="18"/>
      <c r="N17" s="19"/>
      <c r="O17" s="20"/>
      <c r="P17">
        <v>9</v>
      </c>
    </row>
    <row r="18" spans="1:16">
      <c r="A18" s="12"/>
      <c r="B18" s="12"/>
      <c r="C18" s="13"/>
      <c r="D18" s="13"/>
      <c r="E18" s="12"/>
      <c r="F18" s="14"/>
      <c r="G18" s="15"/>
      <c r="H18" s="16"/>
      <c r="I18" s="16"/>
      <c r="J18" s="17"/>
      <c r="K18" s="17"/>
      <c r="L18" s="17"/>
      <c r="M18" s="18"/>
      <c r="N18" s="19"/>
      <c r="O18" s="20"/>
    </row>
    <row r="19" spans="1:16">
      <c r="A19" s="12"/>
      <c r="B19" s="12"/>
      <c r="C19" s="13"/>
      <c r="D19" s="13"/>
      <c r="E19" s="12"/>
      <c r="F19" s="14"/>
      <c r="G19" s="15"/>
      <c r="H19" s="16"/>
      <c r="I19" s="16"/>
      <c r="J19" s="17"/>
      <c r="K19" s="17"/>
      <c r="L19" s="17"/>
      <c r="M19" s="18"/>
      <c r="N19" s="19"/>
      <c r="O19" s="20"/>
    </row>
    <row r="20" spans="1:16">
      <c r="A20" s="12"/>
      <c r="B20" s="12"/>
      <c r="C20" s="13"/>
      <c r="D20" s="13"/>
      <c r="E20" s="12"/>
      <c r="F20" s="14"/>
      <c r="G20" s="15"/>
      <c r="H20" s="16"/>
      <c r="I20" s="16"/>
      <c r="J20" s="17"/>
      <c r="K20" s="17"/>
      <c r="L20" s="17"/>
      <c r="M20" s="18"/>
      <c r="N20" s="19"/>
      <c r="O20" s="20"/>
    </row>
    <row r="21" spans="1:16">
      <c r="A21" s="12"/>
      <c r="B21" s="12"/>
      <c r="C21" s="13"/>
      <c r="D21" s="13"/>
      <c r="E21" s="12"/>
      <c r="F21" s="14"/>
      <c r="G21" s="15"/>
      <c r="H21" s="16"/>
      <c r="I21" s="16"/>
      <c r="J21" s="17"/>
      <c r="K21" s="17"/>
      <c r="L21" s="17"/>
      <c r="M21" s="18"/>
      <c r="N21" s="19"/>
      <c r="O21" s="20"/>
    </row>
    <row r="22" spans="1:16">
      <c r="A22" s="12"/>
      <c r="B22" s="12"/>
      <c r="C22" s="13"/>
      <c r="D22" s="13"/>
      <c r="E22" s="12"/>
      <c r="F22" s="14"/>
      <c r="G22" s="15"/>
      <c r="H22" s="16"/>
      <c r="I22" s="16"/>
      <c r="J22" s="17"/>
      <c r="K22" s="17"/>
      <c r="L22" s="17"/>
      <c r="M22" s="18"/>
      <c r="N22" s="19"/>
      <c r="O22" s="20"/>
    </row>
    <row r="23" spans="1:16">
      <c r="A23" s="12"/>
      <c r="B23" s="12"/>
      <c r="C23" s="13"/>
      <c r="D23" s="13"/>
      <c r="E23" s="12"/>
      <c r="F23" s="14"/>
      <c r="G23" s="15"/>
      <c r="H23" s="16"/>
      <c r="I23" s="16"/>
      <c r="J23" s="17"/>
      <c r="K23" s="17"/>
      <c r="L23" s="17"/>
      <c r="M23" s="18"/>
      <c r="N23" s="19"/>
      <c r="O23" s="20"/>
    </row>
    <row r="24" spans="1:16">
      <c r="A24" s="12"/>
      <c r="B24" s="12"/>
      <c r="C24" s="13"/>
      <c r="D24" s="13"/>
      <c r="E24" s="12"/>
      <c r="F24" s="14"/>
      <c r="G24" s="15"/>
      <c r="H24" s="16"/>
      <c r="I24" s="16"/>
      <c r="J24" s="17"/>
      <c r="K24" s="17"/>
      <c r="L24" s="17"/>
      <c r="M24" s="18"/>
      <c r="N24" s="19"/>
      <c r="O24" s="20"/>
    </row>
    <row r="25" spans="1:16">
      <c r="A25" s="12"/>
      <c r="B25" s="12"/>
      <c r="C25" s="13"/>
      <c r="D25" s="13"/>
      <c r="E25" s="12"/>
      <c r="F25" s="14"/>
      <c r="G25" s="15"/>
      <c r="H25" s="16"/>
      <c r="I25" s="16"/>
      <c r="J25" s="17"/>
      <c r="K25" s="17"/>
      <c r="L25" s="17"/>
      <c r="M25" s="18"/>
      <c r="N25" s="19"/>
      <c r="O25" s="20"/>
    </row>
    <row r="26" spans="1:16">
      <c r="A26" s="12"/>
      <c r="B26" s="12"/>
      <c r="C26" s="13"/>
      <c r="D26" s="13"/>
      <c r="E26" s="12"/>
      <c r="F26" s="14"/>
      <c r="G26" s="15"/>
      <c r="H26" s="16"/>
      <c r="I26" s="16"/>
      <c r="J26" s="17"/>
      <c r="K26" s="17"/>
      <c r="L26" s="17"/>
      <c r="M26" s="18"/>
      <c r="N26" s="19"/>
      <c r="O26" s="20"/>
    </row>
    <row r="27" spans="1:16">
      <c r="A27" s="12"/>
      <c r="B27" s="12"/>
      <c r="C27" s="13"/>
      <c r="D27" s="13"/>
      <c r="E27" s="12"/>
      <c r="F27" s="14"/>
      <c r="G27" s="15"/>
      <c r="H27" s="16"/>
      <c r="I27" s="16"/>
      <c r="J27" s="17"/>
      <c r="K27" s="17"/>
      <c r="L27" s="17"/>
      <c r="M27" s="18"/>
      <c r="N27" s="19"/>
      <c r="O27" s="20"/>
    </row>
    <row r="28" spans="1:16">
      <c r="A28" s="12"/>
      <c r="B28" s="12"/>
      <c r="C28" s="13"/>
      <c r="D28" s="13"/>
      <c r="E28" s="12"/>
      <c r="F28" s="14"/>
      <c r="G28" s="15"/>
      <c r="H28" s="16"/>
      <c r="I28" s="16"/>
      <c r="J28" s="17"/>
      <c r="K28" s="17"/>
      <c r="L28" s="17"/>
      <c r="M28" s="18"/>
      <c r="N28" s="19"/>
      <c r="O28" s="20"/>
    </row>
    <row r="29" spans="1:16">
      <c r="A29" s="12"/>
      <c r="B29" s="12"/>
      <c r="C29" s="13"/>
      <c r="D29" s="13"/>
      <c r="E29" s="12"/>
      <c r="F29" s="14"/>
      <c r="G29" s="15"/>
      <c r="H29" s="16"/>
      <c r="I29" s="16"/>
      <c r="J29" s="17"/>
      <c r="K29" s="17"/>
      <c r="L29" s="17"/>
      <c r="M29" s="18"/>
      <c r="N29" s="19"/>
      <c r="O29" s="20"/>
    </row>
    <row r="30" spans="1:16">
      <c r="A30" s="12"/>
      <c r="B30" s="12"/>
      <c r="C30" s="13"/>
      <c r="D30" s="13"/>
      <c r="E30" s="12"/>
      <c r="F30" s="14"/>
      <c r="G30" s="15"/>
      <c r="H30" s="16"/>
      <c r="I30" s="16"/>
      <c r="J30" s="17"/>
      <c r="K30" s="17"/>
      <c r="L30" s="17"/>
      <c r="M30" s="18"/>
      <c r="N30" s="19"/>
      <c r="O30" s="20"/>
    </row>
    <row r="31" spans="1:16">
      <c r="A31" s="12"/>
      <c r="B31" s="12"/>
      <c r="C31" s="13"/>
      <c r="D31" s="13"/>
      <c r="E31" s="12"/>
      <c r="F31" s="14"/>
      <c r="G31" s="15"/>
      <c r="H31" s="16"/>
      <c r="I31" s="16"/>
      <c r="J31" s="17"/>
      <c r="K31" s="17"/>
      <c r="L31" s="17"/>
      <c r="M31" s="18"/>
      <c r="N31" s="19"/>
      <c r="O31" s="20"/>
    </row>
    <row r="32" spans="1:16">
      <c r="A32" s="12"/>
      <c r="B32" s="12"/>
      <c r="C32" s="13"/>
      <c r="D32" s="13"/>
      <c r="E32" s="12"/>
      <c r="F32" s="14"/>
      <c r="G32" s="15"/>
      <c r="H32" s="16"/>
      <c r="I32" s="16"/>
      <c r="J32" s="17"/>
      <c r="K32" s="17"/>
      <c r="L32" s="17"/>
      <c r="M32" s="18"/>
      <c r="N32" s="19"/>
      <c r="O32" s="20"/>
    </row>
    <row r="33" spans="1:15">
      <c r="A33" s="12"/>
      <c r="B33" s="12"/>
      <c r="C33" s="13"/>
      <c r="D33" s="13"/>
      <c r="E33" s="12"/>
      <c r="F33" s="14"/>
      <c r="G33" s="15"/>
      <c r="H33" s="16"/>
      <c r="I33" s="16"/>
      <c r="J33" s="17"/>
      <c r="K33" s="17"/>
      <c r="L33" s="17"/>
      <c r="M33" s="18"/>
      <c r="N33" s="19"/>
      <c r="O33" s="20"/>
    </row>
    <row r="34" spans="1:15">
      <c r="A34" s="12"/>
      <c r="B34" s="12"/>
      <c r="C34" s="13"/>
      <c r="D34" s="13"/>
      <c r="E34" s="12"/>
      <c r="F34" s="14"/>
      <c r="G34" s="15"/>
      <c r="H34" s="16"/>
      <c r="I34" s="16"/>
      <c r="J34" s="17"/>
      <c r="K34" s="17"/>
      <c r="L34" s="17"/>
      <c r="M34" s="18"/>
      <c r="N34" s="19"/>
      <c r="O34" s="20"/>
    </row>
    <row r="35" spans="1:15">
      <c r="A35" s="12"/>
      <c r="B35" s="12"/>
      <c r="C35" s="13"/>
      <c r="D35" s="13"/>
      <c r="E35" s="12"/>
      <c r="F35" s="14"/>
      <c r="G35" s="15"/>
      <c r="H35" s="16"/>
      <c r="I35" s="16"/>
      <c r="J35" s="17"/>
      <c r="K35" s="17"/>
      <c r="L35" s="17"/>
      <c r="M35" s="18"/>
      <c r="N35" s="19"/>
      <c r="O35" s="20"/>
    </row>
    <row r="36" spans="1:15">
      <c r="A36" s="12"/>
      <c r="B36" s="12"/>
      <c r="C36" s="13"/>
      <c r="D36" s="13"/>
      <c r="E36" s="12"/>
      <c r="F36" s="14"/>
      <c r="G36" s="15"/>
      <c r="H36" s="16"/>
      <c r="I36" s="16"/>
      <c r="J36" s="17"/>
      <c r="K36" s="17"/>
      <c r="L36" s="17"/>
      <c r="M36" s="18"/>
      <c r="N36" s="19"/>
      <c r="O36" s="20"/>
    </row>
    <row r="37" spans="1:15">
      <c r="A37" s="12"/>
      <c r="B37" s="12"/>
      <c r="C37" s="13"/>
      <c r="D37" s="13"/>
      <c r="E37" s="12"/>
      <c r="F37" s="14"/>
      <c r="G37" s="15"/>
      <c r="H37" s="16"/>
      <c r="I37" s="16"/>
      <c r="J37" s="17"/>
      <c r="K37" s="17"/>
      <c r="L37" s="17"/>
      <c r="M37" s="18"/>
      <c r="N37" s="19"/>
      <c r="O37" s="20"/>
    </row>
    <row r="38" spans="1:15">
      <c r="A38" s="12"/>
      <c r="B38" s="12"/>
      <c r="C38" s="13"/>
      <c r="D38" s="13"/>
      <c r="E38" s="12"/>
      <c r="F38" s="14"/>
      <c r="G38" s="15"/>
      <c r="H38" s="16"/>
      <c r="I38" s="16"/>
      <c r="J38" s="17"/>
      <c r="K38" s="17"/>
      <c r="L38" s="17"/>
      <c r="M38" s="18"/>
      <c r="N38" s="19"/>
      <c r="O38" s="20"/>
    </row>
    <row r="39" spans="1:15">
      <c r="A39" s="12"/>
      <c r="B39" s="12"/>
      <c r="C39" s="13"/>
      <c r="D39" s="13"/>
      <c r="E39" s="12"/>
      <c r="F39" s="14"/>
      <c r="G39" s="15"/>
      <c r="H39" s="16"/>
      <c r="I39" s="16"/>
      <c r="J39" s="17"/>
      <c r="K39" s="17"/>
      <c r="L39" s="17"/>
      <c r="M39" s="18"/>
      <c r="N39" s="19"/>
      <c r="O39" s="20"/>
    </row>
    <row r="40" spans="1:15">
      <c r="A40" s="12"/>
      <c r="B40" s="12"/>
      <c r="C40" s="13"/>
      <c r="D40" s="13"/>
      <c r="E40" s="12"/>
      <c r="F40" s="14"/>
      <c r="G40" s="15"/>
      <c r="H40" s="16"/>
      <c r="I40" s="16"/>
      <c r="J40" s="17"/>
      <c r="K40" s="17"/>
      <c r="L40" s="17"/>
      <c r="M40" s="18"/>
      <c r="N40" s="19"/>
      <c r="O40" s="20"/>
    </row>
    <row r="41" spans="1:15">
      <c r="A41" s="12"/>
      <c r="B41" s="12"/>
      <c r="C41" s="13"/>
      <c r="D41" s="13"/>
      <c r="E41" s="12"/>
      <c r="F41" s="14"/>
      <c r="G41" s="15"/>
      <c r="H41" s="16"/>
      <c r="I41" s="16"/>
      <c r="J41" s="17"/>
      <c r="K41" s="17"/>
      <c r="L41" s="17"/>
      <c r="M41" s="18"/>
      <c r="N41" s="19"/>
      <c r="O41" s="20"/>
    </row>
    <row r="42" spans="1:15">
      <c r="A42" s="12"/>
      <c r="B42" s="12"/>
      <c r="C42" s="13"/>
      <c r="D42" s="13"/>
      <c r="E42" s="12"/>
      <c r="F42" s="14"/>
      <c r="G42" s="15"/>
      <c r="H42" s="16"/>
      <c r="I42" s="16"/>
      <c r="J42" s="17"/>
      <c r="K42" s="17"/>
      <c r="L42" s="17"/>
      <c r="M42" s="18"/>
      <c r="N42" s="19"/>
      <c r="O42" s="20"/>
    </row>
    <row r="43" spans="1:15">
      <c r="A43" s="12"/>
      <c r="B43" s="12"/>
      <c r="C43" s="13"/>
      <c r="D43" s="13"/>
      <c r="E43" s="12"/>
      <c r="F43" s="14"/>
      <c r="G43" s="15"/>
      <c r="H43" s="16"/>
      <c r="I43" s="16"/>
      <c r="J43" s="17"/>
      <c r="K43" s="17"/>
      <c r="L43" s="17"/>
      <c r="M43" s="18"/>
      <c r="N43" s="19"/>
      <c r="O43" s="20"/>
    </row>
    <row r="44" spans="1:15">
      <c r="A44" s="12"/>
      <c r="B44" s="12"/>
      <c r="C44" s="13"/>
      <c r="D44" s="13"/>
      <c r="E44" s="12"/>
      <c r="F44" s="14"/>
      <c r="G44" s="15"/>
      <c r="H44" s="16"/>
      <c r="I44" s="16"/>
      <c r="J44" s="17"/>
      <c r="K44" s="17"/>
      <c r="L44" s="17"/>
      <c r="M44" s="18"/>
      <c r="N44" s="19"/>
      <c r="O44" s="20"/>
    </row>
    <row r="45" spans="1:15">
      <c r="A45" s="12"/>
      <c r="B45" s="12"/>
      <c r="C45" s="13"/>
      <c r="D45" s="13"/>
      <c r="E45" s="12"/>
      <c r="F45" s="14"/>
      <c r="G45" s="15"/>
      <c r="H45" s="16"/>
      <c r="I45" s="16"/>
      <c r="J45" s="17"/>
      <c r="K45" s="17"/>
      <c r="L45" s="17"/>
      <c r="M45" s="18"/>
      <c r="N45" s="19"/>
      <c r="O45" s="20"/>
    </row>
    <row r="46" spans="1:15">
      <c r="A46" s="12"/>
      <c r="B46" s="12"/>
      <c r="C46" s="13"/>
      <c r="D46" s="13"/>
      <c r="E46" s="12"/>
      <c r="F46" s="14"/>
      <c r="G46" s="15"/>
      <c r="H46" s="16"/>
      <c r="I46" s="16"/>
      <c r="J46" s="17"/>
      <c r="K46" s="17"/>
      <c r="L46" s="17"/>
      <c r="M46" s="18"/>
      <c r="N46" s="19"/>
      <c r="O46" s="20"/>
    </row>
    <row r="47" spans="1:15">
      <c r="A47" s="12"/>
      <c r="B47" s="12"/>
      <c r="C47" s="13"/>
      <c r="D47" s="13"/>
      <c r="E47" s="12"/>
      <c r="F47" s="14"/>
      <c r="G47" s="15"/>
      <c r="H47" s="16"/>
      <c r="I47" s="16"/>
      <c r="J47" s="17"/>
      <c r="K47" s="17"/>
      <c r="L47" s="17"/>
      <c r="M47" s="18"/>
      <c r="N47" s="19"/>
      <c r="O47" s="20"/>
    </row>
    <row r="48" spans="1:15">
      <c r="A48" s="12"/>
      <c r="B48" s="12"/>
      <c r="C48" s="13"/>
      <c r="D48" s="13"/>
      <c r="E48" s="12"/>
      <c r="F48" s="14"/>
      <c r="G48" s="15"/>
      <c r="H48" s="16"/>
      <c r="I48" s="16"/>
      <c r="J48" s="17"/>
      <c r="K48" s="17"/>
      <c r="L48" s="17"/>
      <c r="M48" s="18"/>
      <c r="N48" s="19"/>
      <c r="O48" s="20"/>
    </row>
    <row r="49" spans="1:15">
      <c r="A49" s="12"/>
      <c r="B49" s="12"/>
      <c r="C49" s="13"/>
      <c r="D49" s="13"/>
      <c r="E49" s="12"/>
      <c r="F49" s="14"/>
      <c r="G49" s="15"/>
      <c r="H49" s="16"/>
      <c r="I49" s="16"/>
      <c r="J49" s="17"/>
      <c r="K49" s="17"/>
      <c r="L49" s="17"/>
      <c r="M49" s="18"/>
      <c r="N49" s="19"/>
      <c r="O49" s="20"/>
    </row>
    <row r="50" spans="1:15">
      <c r="A50" s="12"/>
      <c r="B50" s="12"/>
      <c r="C50" s="13"/>
      <c r="D50" s="13"/>
      <c r="E50" s="12"/>
      <c r="F50" s="14"/>
      <c r="G50" s="15"/>
      <c r="H50" s="16"/>
      <c r="I50" s="16"/>
      <c r="J50" s="17"/>
      <c r="K50" s="17"/>
      <c r="L50" s="17"/>
      <c r="M50" s="18"/>
      <c r="N50" s="19"/>
      <c r="O50" s="20"/>
    </row>
  </sheetData>
  <sheetProtection sheet="1" objects="1" scenarios="1" selectLockedCells="1" selectUnlockedCells="1"/>
  <sortState ref="A8:P17">
    <sortCondition ref="I8"/>
  </sortState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8"/>
  <dimension ref="A1:Q50"/>
  <sheetViews>
    <sheetView workbookViewId="0"/>
  </sheetViews>
  <sheetFormatPr defaultRowHeight="15"/>
  <cols>
    <col min="1" max="1" width="24.7109375" customWidth="1"/>
    <col min="2" max="2" width="19.5703125" customWidth="1"/>
    <col min="6" max="7" width="11.85546875" customWidth="1"/>
    <col min="8" max="8" width="11.42578125" customWidth="1"/>
    <col min="9" max="12" width="11.5703125" customWidth="1"/>
  </cols>
  <sheetData>
    <row r="1" spans="1:17" s="2" customFormat="1" ht="18.75" customHeight="1">
      <c r="A1" s="1" t="s">
        <v>20</v>
      </c>
      <c r="B1" s="1"/>
      <c r="C1" s="1"/>
      <c r="D1" s="1"/>
      <c r="E1" s="1"/>
      <c r="F1" s="1"/>
      <c r="G1" s="1"/>
      <c r="J1" s="1"/>
      <c r="M1" s="1"/>
      <c r="N1" s="1"/>
      <c r="O1" s="1"/>
      <c r="P1" s="1"/>
      <c r="Q1" s="1"/>
    </row>
    <row r="2" spans="1:17" s="2" customFormat="1" ht="27.75" customHeight="1">
      <c r="A2" s="1"/>
      <c r="B2" s="1"/>
      <c r="C2" s="1"/>
      <c r="D2" s="1"/>
      <c r="E2" s="1"/>
      <c r="F2" s="1"/>
      <c r="G2" s="1"/>
      <c r="J2" s="1"/>
      <c r="M2" s="1"/>
      <c r="N2" s="1"/>
      <c r="O2" s="1"/>
      <c r="P2" s="1"/>
      <c r="Q2" s="1"/>
    </row>
    <row r="3" spans="1:17" s="2" customFormat="1">
      <c r="A3" s="31" t="s">
        <v>17</v>
      </c>
      <c r="B3" s="32">
        <v>1.2</v>
      </c>
      <c r="C3" s="1"/>
      <c r="D3" s="1"/>
      <c r="E3" s="1"/>
      <c r="F3" s="1"/>
      <c r="G3" s="1"/>
      <c r="H3" s="1"/>
      <c r="I3" s="7"/>
      <c r="J3" s="1"/>
      <c r="K3" s="1"/>
      <c r="L3" s="8"/>
      <c r="M3" s="1"/>
      <c r="N3" s="1"/>
      <c r="O3" s="1"/>
      <c r="P3" s="1"/>
      <c r="Q3" s="1"/>
    </row>
    <row r="4" spans="1:17" s="2" customFormat="1">
      <c r="A4" s="31" t="s">
        <v>19</v>
      </c>
      <c r="B4" s="14">
        <v>0</v>
      </c>
      <c r="C4" s="1"/>
      <c r="D4" s="1"/>
      <c r="E4" s="1"/>
      <c r="F4" s="1"/>
      <c r="G4" s="1"/>
      <c r="H4" s="1"/>
      <c r="I4" s="7"/>
      <c r="J4" s="1"/>
      <c r="K4" s="1"/>
      <c r="L4" s="8"/>
      <c r="M4" s="1"/>
      <c r="N4" s="1"/>
      <c r="O4" s="1"/>
      <c r="P4" s="1"/>
      <c r="Q4" s="1"/>
    </row>
    <row r="5" spans="1:17" s="2" customFormat="1">
      <c r="A5" s="33"/>
      <c r="B5" s="34"/>
      <c r="C5" s="1"/>
      <c r="D5" s="1"/>
      <c r="E5" s="1"/>
      <c r="F5" s="1"/>
      <c r="G5" s="1"/>
      <c r="H5" s="1"/>
      <c r="I5" s="7"/>
      <c r="J5" s="1"/>
      <c r="K5" s="1"/>
      <c r="L5" s="8"/>
      <c r="M5" s="1"/>
      <c r="N5" s="1"/>
      <c r="O5" s="1"/>
      <c r="P5" s="1"/>
      <c r="Q5" s="1"/>
    </row>
    <row r="6" spans="1:17" s="2" customFormat="1">
      <c r="A6" s="31"/>
      <c r="B6" s="31"/>
      <c r="C6" s="1"/>
      <c r="D6" s="1"/>
      <c r="E6" s="1"/>
      <c r="F6" s="1"/>
      <c r="G6" s="1"/>
      <c r="H6" s="1"/>
      <c r="I6" s="7"/>
      <c r="J6" s="1"/>
      <c r="K6" s="1"/>
      <c r="L6" s="8"/>
      <c r="M6" s="1"/>
      <c r="N6" s="1"/>
      <c r="O6" s="1"/>
      <c r="P6" s="1"/>
      <c r="Q6" s="1"/>
    </row>
    <row r="7" spans="1:17" s="6" customFormat="1" ht="30.75" customHeight="1">
      <c r="A7" s="35" t="s">
        <v>0</v>
      </c>
      <c r="B7" s="35" t="s">
        <v>1</v>
      </c>
      <c r="C7" s="11" t="s">
        <v>2</v>
      </c>
      <c r="D7" s="11" t="s">
        <v>15</v>
      </c>
      <c r="E7" s="11" t="s">
        <v>16</v>
      </c>
      <c r="F7" s="11" t="s">
        <v>3</v>
      </c>
      <c r="G7" s="11" t="s">
        <v>8</v>
      </c>
      <c r="H7" s="11" t="s">
        <v>14</v>
      </c>
      <c r="I7" s="11" t="s">
        <v>9</v>
      </c>
      <c r="J7" s="11" t="s">
        <v>13</v>
      </c>
      <c r="K7" s="11" t="s">
        <v>11</v>
      </c>
      <c r="L7" s="11" t="s">
        <v>12</v>
      </c>
      <c r="M7" s="11" t="s">
        <v>6</v>
      </c>
      <c r="N7" s="11" t="s">
        <v>7</v>
      </c>
      <c r="O7" s="11" t="s">
        <v>10</v>
      </c>
      <c r="P7" s="5" t="s">
        <v>30</v>
      </c>
      <c r="Q7" s="5"/>
    </row>
    <row r="8" spans="1:17" s="3" customFormat="1">
      <c r="A8" s="28" t="s">
        <v>25</v>
      </c>
      <c r="B8" s="28" t="s">
        <v>26</v>
      </c>
      <c r="C8" s="12">
        <v>0.81599999999999995</v>
      </c>
      <c r="D8" s="13">
        <v>0.80100000000000005</v>
      </c>
      <c r="E8" s="12" t="s">
        <v>18</v>
      </c>
      <c r="F8" s="14">
        <v>0</v>
      </c>
      <c r="G8" s="15">
        <v>1.0706018518518517E-2</v>
      </c>
      <c r="H8" s="16">
        <f>G8-F8</f>
        <v>1.0706018518518517E-2</v>
      </c>
      <c r="I8" s="16">
        <f>H8*D8</f>
        <v>8.5755208333333326E-3</v>
      </c>
      <c r="J8" s="17">
        <v>1</v>
      </c>
      <c r="K8" s="16"/>
      <c r="L8" s="16"/>
      <c r="M8" s="18"/>
      <c r="N8" s="19"/>
      <c r="O8" s="20">
        <f>$B$3/(HOUR(H8)+(MINUTE(H8)/60+SECOND(H8)/3600))</f>
        <v>4.6702702702702705</v>
      </c>
      <c r="P8">
        <v>5</v>
      </c>
    </row>
    <row r="9" spans="1:17">
      <c r="A9" s="28" t="s">
        <v>5</v>
      </c>
      <c r="B9" s="28" t="s">
        <v>21</v>
      </c>
      <c r="C9" s="13">
        <v>0.95699999999999996</v>
      </c>
      <c r="D9" s="13">
        <v>0.92600000000000005</v>
      </c>
      <c r="E9" s="12" t="s">
        <v>18</v>
      </c>
      <c r="F9" s="14">
        <v>0</v>
      </c>
      <c r="G9" s="15">
        <v>9.8263888888888897E-3</v>
      </c>
      <c r="H9" s="16">
        <f>G9-F9</f>
        <v>9.8263888888888897E-3</v>
      </c>
      <c r="I9" s="16">
        <f>H9*D9</f>
        <v>9.0992361111111118E-3</v>
      </c>
      <c r="J9" s="17">
        <v>2</v>
      </c>
      <c r="K9" s="16">
        <f>I9-I8</f>
        <v>5.237152777777792E-4</v>
      </c>
      <c r="L9" s="16">
        <f>I9-$I$8</f>
        <v>5.237152777777792E-4</v>
      </c>
      <c r="M9" s="18">
        <f>$I$8/H9</f>
        <v>0.87270318021201398</v>
      </c>
      <c r="N9" s="19">
        <f>(HOUR($I$8)*3600+MINUTE($I$8)*60+SECOND($I$8))/(HOUR(I9)*3600+MINUTE(I9)*60+SECOND(I9))</f>
        <v>0.9427480916030534</v>
      </c>
      <c r="O9" s="20">
        <f>$B$3/(HOUR(H9)+(MINUTE(H9)/60+SECOND(H9)/3600))</f>
        <v>5.0883392226148407</v>
      </c>
      <c r="P9">
        <v>2</v>
      </c>
    </row>
    <row r="10" spans="1:17">
      <c r="A10" s="28" t="s">
        <v>42</v>
      </c>
      <c r="B10" s="28" t="s">
        <v>35</v>
      </c>
      <c r="C10" s="12">
        <v>0.88</v>
      </c>
      <c r="D10" s="13">
        <v>0.85499999999999998</v>
      </c>
      <c r="E10" s="12" t="s">
        <v>18</v>
      </c>
      <c r="F10" s="14">
        <v>0</v>
      </c>
      <c r="G10" s="15">
        <v>1.0763888888888891E-2</v>
      </c>
      <c r="H10" s="16">
        <f>G10-F10</f>
        <v>1.0763888888888891E-2</v>
      </c>
      <c r="I10" s="16">
        <f>H10*D10</f>
        <v>9.2031250000000012E-3</v>
      </c>
      <c r="J10" s="17">
        <v>3</v>
      </c>
      <c r="K10" s="16">
        <f t="shared" ref="K10:K11" si="0">I10-I9</f>
        <v>1.0388888888888947E-4</v>
      </c>
      <c r="L10" s="16">
        <f t="shared" ref="L10:L11" si="1">I10-$I$8</f>
        <v>6.2760416666666867E-4</v>
      </c>
      <c r="M10" s="18">
        <f>$I$8/H10</f>
        <v>0.79669354838709661</v>
      </c>
      <c r="N10" s="19">
        <f>(HOUR($I$8)*3600+MINUTE($I$8)*60+SECOND($I$8))/(HOUR(I10)*3600+MINUTE(I10)*60+SECOND(I10))</f>
        <v>0.93207547169811322</v>
      </c>
      <c r="O10" s="20">
        <f>$B$3/(HOUR(H10)+(MINUTE(H10)/60+SECOND(H10)/3600))</f>
        <v>4.6451612903225801</v>
      </c>
      <c r="P10">
        <v>6</v>
      </c>
    </row>
    <row r="11" spans="1:17">
      <c r="A11" s="28" t="s">
        <v>48</v>
      </c>
      <c r="B11" s="28" t="s">
        <v>53</v>
      </c>
      <c r="C11" s="12"/>
      <c r="D11" s="13">
        <v>0.8</v>
      </c>
      <c r="E11" s="12" t="s">
        <v>18</v>
      </c>
      <c r="F11" s="14">
        <v>0</v>
      </c>
      <c r="G11" s="15">
        <v>1.3333333333333334E-2</v>
      </c>
      <c r="H11" s="16">
        <f>G11-F11</f>
        <v>1.3333333333333334E-2</v>
      </c>
      <c r="I11" s="16">
        <f>H11*D11</f>
        <v>1.0666666666666668E-2</v>
      </c>
      <c r="J11" s="17">
        <v>4</v>
      </c>
      <c r="K11" s="16">
        <f t="shared" si="0"/>
        <v>1.4635416666666668E-3</v>
      </c>
      <c r="L11" s="16">
        <f t="shared" si="1"/>
        <v>2.0911458333333355E-3</v>
      </c>
      <c r="M11" s="18">
        <f>$I$8/H11</f>
        <v>0.64316406249999991</v>
      </c>
      <c r="N11" s="19">
        <f>(HOUR($I$8)*3600+MINUTE($I$8)*60+SECOND($I$8))/(HOUR(I11)*3600+MINUTE(I11)*60+SECOND(I11))</f>
        <v>0.80368763557483736</v>
      </c>
      <c r="O11" s="20">
        <f>$B$3/(HOUR(H11)+(MINUTE(H11)/60+SECOND(H11)/3600))</f>
        <v>3.75</v>
      </c>
      <c r="P11">
        <v>10</v>
      </c>
    </row>
    <row r="12" spans="1:17">
      <c r="A12" s="28" t="s">
        <v>22</v>
      </c>
      <c r="B12" s="28" t="s">
        <v>4</v>
      </c>
      <c r="C12" s="13">
        <v>0.97099999999999997</v>
      </c>
      <c r="D12" s="13">
        <v>0.93300000000000005</v>
      </c>
      <c r="E12" s="12" t="s">
        <v>18</v>
      </c>
      <c r="F12" s="14">
        <v>0</v>
      </c>
      <c r="G12" s="15" t="s">
        <v>39</v>
      </c>
      <c r="H12" s="16"/>
      <c r="I12" s="16"/>
      <c r="J12" s="17"/>
      <c r="K12" s="16"/>
      <c r="L12" s="16"/>
      <c r="M12" s="18"/>
      <c r="N12" s="19"/>
      <c r="O12" s="20"/>
      <c r="P12">
        <v>1</v>
      </c>
    </row>
    <row r="13" spans="1:17">
      <c r="A13" s="28" t="s">
        <v>23</v>
      </c>
      <c r="B13" s="28" t="s">
        <v>28</v>
      </c>
      <c r="C13" s="13">
        <v>0.95199999999999996</v>
      </c>
      <c r="D13" s="13">
        <v>0.92100000000000004</v>
      </c>
      <c r="E13" s="12" t="s">
        <v>29</v>
      </c>
      <c r="F13" s="14">
        <v>0</v>
      </c>
      <c r="G13" s="15" t="s">
        <v>39</v>
      </c>
      <c r="H13" s="16"/>
      <c r="I13" s="16"/>
      <c r="J13" s="17"/>
      <c r="K13" s="16"/>
      <c r="L13" s="16"/>
      <c r="M13" s="18"/>
      <c r="N13" s="19"/>
      <c r="O13" s="20"/>
      <c r="P13">
        <v>3</v>
      </c>
    </row>
    <row r="14" spans="1:17">
      <c r="A14" s="28" t="s">
        <v>27</v>
      </c>
      <c r="B14" s="28" t="s">
        <v>24</v>
      </c>
      <c r="C14" s="12">
        <v>0.95699999999999996</v>
      </c>
      <c r="D14" s="13">
        <v>0.91900000000000004</v>
      </c>
      <c r="E14" s="12" t="s">
        <v>29</v>
      </c>
      <c r="F14" s="14">
        <v>0</v>
      </c>
      <c r="G14" s="15" t="s">
        <v>39</v>
      </c>
      <c r="H14" s="16"/>
      <c r="I14" s="16"/>
      <c r="J14" s="17"/>
      <c r="K14" s="16"/>
      <c r="L14" s="16"/>
      <c r="M14" s="18"/>
      <c r="N14" s="19"/>
      <c r="O14" s="20"/>
      <c r="P14">
        <v>4</v>
      </c>
    </row>
    <row r="15" spans="1:17">
      <c r="A15" s="28" t="s">
        <v>43</v>
      </c>
      <c r="B15" s="28" t="s">
        <v>37</v>
      </c>
      <c r="C15" s="12">
        <v>0.876</v>
      </c>
      <c r="D15" s="13">
        <v>0.876</v>
      </c>
      <c r="E15" s="12" t="s">
        <v>18</v>
      </c>
      <c r="F15" s="14">
        <v>0</v>
      </c>
      <c r="G15" s="15" t="s">
        <v>39</v>
      </c>
      <c r="H15" s="16"/>
      <c r="I15" s="16"/>
      <c r="J15" s="17"/>
      <c r="K15" s="16"/>
      <c r="L15" s="16"/>
      <c r="M15" s="18"/>
      <c r="N15" s="19"/>
      <c r="O15" s="20"/>
      <c r="P15">
        <v>7</v>
      </c>
    </row>
    <row r="16" spans="1:17">
      <c r="A16" s="28" t="s">
        <v>44</v>
      </c>
      <c r="B16" s="28" t="s">
        <v>45</v>
      </c>
      <c r="C16" s="38">
        <v>0.98599999999999999</v>
      </c>
      <c r="D16" s="38">
        <v>0.95499999999999996</v>
      </c>
      <c r="E16" s="12" t="s">
        <v>18</v>
      </c>
      <c r="F16" s="14">
        <v>0</v>
      </c>
      <c r="G16" s="15" t="s">
        <v>39</v>
      </c>
      <c r="H16" s="16"/>
      <c r="I16" s="16"/>
      <c r="J16" s="17"/>
      <c r="K16" s="16"/>
      <c r="L16" s="16"/>
      <c r="M16" s="18"/>
      <c r="N16" s="19"/>
      <c r="O16" s="20"/>
      <c r="P16">
        <v>8</v>
      </c>
    </row>
    <row r="17" spans="1:16">
      <c r="A17" s="28" t="s">
        <v>46</v>
      </c>
      <c r="B17" s="28" t="s">
        <v>47</v>
      </c>
      <c r="C17" s="38">
        <v>0.749</v>
      </c>
      <c r="D17" s="38">
        <v>0.73399999999999999</v>
      </c>
      <c r="E17" s="12" t="s">
        <v>18</v>
      </c>
      <c r="F17" s="14">
        <v>0</v>
      </c>
      <c r="G17" s="15" t="s">
        <v>39</v>
      </c>
      <c r="H17" s="16"/>
      <c r="I17" s="16"/>
      <c r="J17" s="17"/>
      <c r="K17" s="16"/>
      <c r="L17" s="16"/>
      <c r="M17" s="18"/>
      <c r="N17" s="19"/>
      <c r="O17" s="20"/>
      <c r="P17">
        <v>9</v>
      </c>
    </row>
    <row r="18" spans="1:16">
      <c r="A18" s="12"/>
      <c r="B18" s="12"/>
      <c r="C18" s="13"/>
      <c r="D18" s="13"/>
      <c r="E18" s="12"/>
      <c r="F18" s="14"/>
      <c r="G18" s="15"/>
      <c r="H18" s="16"/>
      <c r="I18" s="16"/>
      <c r="J18" s="17"/>
      <c r="K18" s="17"/>
      <c r="L18" s="17"/>
      <c r="M18" s="18"/>
      <c r="N18" s="19"/>
      <c r="O18" s="20"/>
    </row>
    <row r="19" spans="1:16">
      <c r="A19" s="12"/>
      <c r="B19" s="12"/>
      <c r="C19" s="13"/>
      <c r="D19" s="13"/>
      <c r="E19" s="12"/>
      <c r="F19" s="14"/>
      <c r="G19" s="15"/>
      <c r="H19" s="16"/>
      <c r="I19" s="16"/>
      <c r="J19" s="17"/>
      <c r="K19" s="17"/>
      <c r="L19" s="17"/>
      <c r="M19" s="18"/>
      <c r="N19" s="19"/>
      <c r="O19" s="20"/>
    </row>
    <row r="20" spans="1:16">
      <c r="A20" s="12"/>
      <c r="B20" s="12"/>
      <c r="C20" s="13"/>
      <c r="D20" s="13"/>
      <c r="E20" s="12"/>
      <c r="F20" s="14"/>
      <c r="G20" s="15"/>
      <c r="H20" s="16"/>
      <c r="I20" s="16"/>
      <c r="J20" s="17"/>
      <c r="K20" s="17"/>
      <c r="L20" s="17"/>
      <c r="M20" s="18"/>
      <c r="N20" s="19"/>
      <c r="O20" s="20"/>
    </row>
    <row r="21" spans="1:16">
      <c r="A21" s="12"/>
      <c r="B21" s="12"/>
      <c r="C21" s="13"/>
      <c r="D21" s="13"/>
      <c r="E21" s="12"/>
      <c r="F21" s="14"/>
      <c r="G21" s="15"/>
      <c r="H21" s="16"/>
      <c r="I21" s="16"/>
      <c r="J21" s="17"/>
      <c r="K21" s="17"/>
      <c r="L21" s="17"/>
      <c r="M21" s="18"/>
      <c r="N21" s="19"/>
      <c r="O21" s="20"/>
    </row>
    <row r="22" spans="1:16">
      <c r="A22" s="12"/>
      <c r="B22" s="12"/>
      <c r="C22" s="13"/>
      <c r="D22" s="13"/>
      <c r="E22" s="12"/>
      <c r="F22" s="14"/>
      <c r="G22" s="15"/>
      <c r="H22" s="16"/>
      <c r="I22" s="16"/>
      <c r="J22" s="17"/>
      <c r="K22" s="17"/>
      <c r="L22" s="17"/>
      <c r="M22" s="18"/>
      <c r="N22" s="19"/>
      <c r="O22" s="20"/>
    </row>
    <row r="23" spans="1:16">
      <c r="A23" s="12"/>
      <c r="B23" s="12"/>
      <c r="C23" s="13"/>
      <c r="D23" s="13"/>
      <c r="E23" s="12"/>
      <c r="F23" s="14"/>
      <c r="G23" s="15"/>
      <c r="H23" s="16"/>
      <c r="I23" s="16"/>
      <c r="J23" s="17"/>
      <c r="K23" s="17"/>
      <c r="L23" s="17"/>
      <c r="M23" s="18"/>
      <c r="N23" s="19"/>
      <c r="O23" s="20"/>
    </row>
    <row r="24" spans="1:16">
      <c r="A24" s="12"/>
      <c r="B24" s="12"/>
      <c r="C24" s="13"/>
      <c r="D24" s="13"/>
      <c r="E24" s="12"/>
      <c r="F24" s="14"/>
      <c r="G24" s="15"/>
      <c r="H24" s="16"/>
      <c r="I24" s="16"/>
      <c r="J24" s="17"/>
      <c r="K24" s="17"/>
      <c r="L24" s="17"/>
      <c r="M24" s="18"/>
      <c r="N24" s="19"/>
      <c r="O24" s="20"/>
    </row>
    <row r="25" spans="1:16">
      <c r="A25" s="12"/>
      <c r="B25" s="12"/>
      <c r="C25" s="13"/>
      <c r="D25" s="13"/>
      <c r="E25" s="12"/>
      <c r="F25" s="14"/>
      <c r="G25" s="15"/>
      <c r="H25" s="16"/>
      <c r="I25" s="16"/>
      <c r="J25" s="17"/>
      <c r="K25" s="17"/>
      <c r="L25" s="17"/>
      <c r="M25" s="18"/>
      <c r="N25" s="19"/>
      <c r="O25" s="20"/>
    </row>
    <row r="26" spans="1:16">
      <c r="A26" s="12"/>
      <c r="B26" s="12"/>
      <c r="C26" s="13"/>
      <c r="D26" s="13"/>
      <c r="E26" s="12"/>
      <c r="F26" s="14"/>
      <c r="G26" s="15"/>
      <c r="H26" s="16"/>
      <c r="I26" s="16"/>
      <c r="J26" s="17"/>
      <c r="K26" s="17"/>
      <c r="L26" s="17"/>
      <c r="M26" s="18"/>
      <c r="N26" s="19"/>
      <c r="O26" s="20"/>
    </row>
    <row r="27" spans="1:16">
      <c r="A27" s="12"/>
      <c r="B27" s="12"/>
      <c r="C27" s="13"/>
      <c r="D27" s="13"/>
      <c r="E27" s="12"/>
      <c r="F27" s="14"/>
      <c r="G27" s="15"/>
      <c r="H27" s="16"/>
      <c r="I27" s="16"/>
      <c r="J27" s="17"/>
      <c r="K27" s="17"/>
      <c r="L27" s="17"/>
      <c r="M27" s="18"/>
      <c r="N27" s="19"/>
      <c r="O27" s="20"/>
    </row>
    <row r="28" spans="1:16">
      <c r="A28" s="12"/>
      <c r="B28" s="12"/>
      <c r="C28" s="13"/>
      <c r="D28" s="13"/>
      <c r="E28" s="12"/>
      <c r="F28" s="14"/>
      <c r="G28" s="15"/>
      <c r="H28" s="16"/>
      <c r="I28" s="16"/>
      <c r="J28" s="17"/>
      <c r="K28" s="17"/>
      <c r="L28" s="17"/>
      <c r="M28" s="18"/>
      <c r="N28" s="19"/>
      <c r="O28" s="20"/>
    </row>
    <row r="29" spans="1:16">
      <c r="A29" s="12"/>
      <c r="B29" s="12"/>
      <c r="C29" s="13"/>
      <c r="D29" s="13"/>
      <c r="E29" s="12"/>
      <c r="F29" s="14"/>
      <c r="G29" s="15"/>
      <c r="H29" s="16"/>
      <c r="I29" s="16"/>
      <c r="J29" s="17"/>
      <c r="K29" s="17"/>
      <c r="L29" s="17"/>
      <c r="M29" s="18"/>
      <c r="N29" s="19"/>
      <c r="O29" s="20"/>
    </row>
    <row r="30" spans="1:16">
      <c r="A30" s="12"/>
      <c r="B30" s="12"/>
      <c r="C30" s="13"/>
      <c r="D30" s="13"/>
      <c r="E30" s="12"/>
      <c r="F30" s="14"/>
      <c r="G30" s="15"/>
      <c r="H30" s="16"/>
      <c r="I30" s="16"/>
      <c r="J30" s="17"/>
      <c r="K30" s="17"/>
      <c r="L30" s="17"/>
      <c r="M30" s="18"/>
      <c r="N30" s="19"/>
      <c r="O30" s="20"/>
    </row>
    <row r="31" spans="1:16">
      <c r="A31" s="12"/>
      <c r="B31" s="12"/>
      <c r="C31" s="13"/>
      <c r="D31" s="13"/>
      <c r="E31" s="12"/>
      <c r="F31" s="14"/>
      <c r="G31" s="15"/>
      <c r="H31" s="16"/>
      <c r="I31" s="16"/>
      <c r="J31" s="17"/>
      <c r="K31" s="17"/>
      <c r="L31" s="17"/>
      <c r="M31" s="18"/>
      <c r="N31" s="19"/>
      <c r="O31" s="20"/>
    </row>
    <row r="32" spans="1:16">
      <c r="A32" s="12"/>
      <c r="B32" s="12"/>
      <c r="C32" s="13"/>
      <c r="D32" s="13"/>
      <c r="E32" s="12"/>
      <c r="F32" s="14"/>
      <c r="G32" s="15"/>
      <c r="H32" s="16"/>
      <c r="I32" s="16"/>
      <c r="J32" s="17"/>
      <c r="K32" s="17"/>
      <c r="L32" s="17"/>
      <c r="M32" s="18"/>
      <c r="N32" s="19"/>
      <c r="O32" s="20"/>
    </row>
    <row r="33" spans="1:15">
      <c r="A33" s="12"/>
      <c r="B33" s="12"/>
      <c r="C33" s="13"/>
      <c r="D33" s="13"/>
      <c r="E33" s="12"/>
      <c r="F33" s="14"/>
      <c r="G33" s="15"/>
      <c r="H33" s="16"/>
      <c r="I33" s="16"/>
      <c r="J33" s="17"/>
      <c r="K33" s="17"/>
      <c r="L33" s="17"/>
      <c r="M33" s="18"/>
      <c r="N33" s="19"/>
      <c r="O33" s="20"/>
    </row>
    <row r="34" spans="1:15">
      <c r="A34" s="12"/>
      <c r="B34" s="12"/>
      <c r="C34" s="13"/>
      <c r="D34" s="13"/>
      <c r="E34" s="12"/>
      <c r="F34" s="14"/>
      <c r="G34" s="15"/>
      <c r="H34" s="16"/>
      <c r="I34" s="16"/>
      <c r="J34" s="17"/>
      <c r="K34" s="17"/>
      <c r="L34" s="17"/>
      <c r="M34" s="18"/>
      <c r="N34" s="19"/>
      <c r="O34" s="20"/>
    </row>
    <row r="35" spans="1:15">
      <c r="A35" s="12"/>
      <c r="B35" s="12"/>
      <c r="C35" s="13"/>
      <c r="D35" s="13"/>
      <c r="E35" s="12"/>
      <c r="F35" s="14"/>
      <c r="G35" s="15"/>
      <c r="H35" s="16"/>
      <c r="I35" s="16"/>
      <c r="J35" s="17"/>
      <c r="K35" s="17"/>
      <c r="L35" s="17"/>
      <c r="M35" s="18"/>
      <c r="N35" s="19"/>
      <c r="O35" s="20"/>
    </row>
    <row r="36" spans="1:15">
      <c r="A36" s="12"/>
      <c r="B36" s="12"/>
      <c r="C36" s="13"/>
      <c r="D36" s="13"/>
      <c r="E36" s="12"/>
      <c r="F36" s="14"/>
      <c r="G36" s="15"/>
      <c r="H36" s="16"/>
      <c r="I36" s="16"/>
      <c r="J36" s="17"/>
      <c r="K36" s="17"/>
      <c r="L36" s="17"/>
      <c r="M36" s="18"/>
      <c r="N36" s="19"/>
      <c r="O36" s="20"/>
    </row>
    <row r="37" spans="1:15">
      <c r="A37" s="12"/>
      <c r="B37" s="12"/>
      <c r="C37" s="13"/>
      <c r="D37" s="13"/>
      <c r="E37" s="12"/>
      <c r="F37" s="14"/>
      <c r="G37" s="15"/>
      <c r="H37" s="16"/>
      <c r="I37" s="16"/>
      <c r="J37" s="17"/>
      <c r="K37" s="17"/>
      <c r="L37" s="17"/>
      <c r="M37" s="18"/>
      <c r="N37" s="19"/>
      <c r="O37" s="20"/>
    </row>
    <row r="38" spans="1:15">
      <c r="A38" s="12"/>
      <c r="B38" s="12"/>
      <c r="C38" s="13"/>
      <c r="D38" s="13"/>
      <c r="E38" s="12"/>
      <c r="F38" s="14"/>
      <c r="G38" s="15"/>
      <c r="H38" s="16"/>
      <c r="I38" s="16"/>
      <c r="J38" s="17"/>
      <c r="K38" s="17"/>
      <c r="L38" s="17"/>
      <c r="M38" s="18"/>
      <c r="N38" s="19"/>
      <c r="O38" s="20"/>
    </row>
    <row r="39" spans="1:15">
      <c r="A39" s="12"/>
      <c r="B39" s="12"/>
      <c r="C39" s="13"/>
      <c r="D39" s="13"/>
      <c r="E39" s="12"/>
      <c r="F39" s="14"/>
      <c r="G39" s="15"/>
      <c r="H39" s="16"/>
      <c r="I39" s="16"/>
      <c r="J39" s="17"/>
      <c r="K39" s="17"/>
      <c r="L39" s="17"/>
      <c r="M39" s="18"/>
      <c r="N39" s="19"/>
      <c r="O39" s="20"/>
    </row>
    <row r="40" spans="1:15">
      <c r="A40" s="12"/>
      <c r="B40" s="12"/>
      <c r="C40" s="13"/>
      <c r="D40" s="13"/>
      <c r="E40" s="12"/>
      <c r="F40" s="14"/>
      <c r="G40" s="15"/>
      <c r="H40" s="16"/>
      <c r="I40" s="16"/>
      <c r="J40" s="17"/>
      <c r="K40" s="17"/>
      <c r="L40" s="17"/>
      <c r="M40" s="18"/>
      <c r="N40" s="19"/>
      <c r="O40" s="20"/>
    </row>
    <row r="41" spans="1:15">
      <c r="A41" s="12"/>
      <c r="B41" s="12"/>
      <c r="C41" s="13"/>
      <c r="D41" s="13"/>
      <c r="E41" s="12"/>
      <c r="F41" s="14"/>
      <c r="G41" s="15"/>
      <c r="H41" s="16"/>
      <c r="I41" s="16"/>
      <c r="J41" s="17"/>
      <c r="K41" s="17"/>
      <c r="L41" s="17"/>
      <c r="M41" s="18"/>
      <c r="N41" s="19"/>
      <c r="O41" s="20"/>
    </row>
    <row r="42" spans="1:15">
      <c r="A42" s="12"/>
      <c r="B42" s="12"/>
      <c r="C42" s="13"/>
      <c r="D42" s="13"/>
      <c r="E42" s="12"/>
      <c r="F42" s="14"/>
      <c r="G42" s="15"/>
      <c r="H42" s="16"/>
      <c r="I42" s="16"/>
      <c r="J42" s="17"/>
      <c r="K42" s="17"/>
      <c r="L42" s="17"/>
      <c r="M42" s="18"/>
      <c r="N42" s="19"/>
      <c r="O42" s="20"/>
    </row>
    <row r="43" spans="1:15">
      <c r="A43" s="12"/>
      <c r="B43" s="12"/>
      <c r="C43" s="13"/>
      <c r="D43" s="13"/>
      <c r="E43" s="12"/>
      <c r="F43" s="14"/>
      <c r="G43" s="15"/>
      <c r="H43" s="16"/>
      <c r="I43" s="16"/>
      <c r="J43" s="17"/>
      <c r="K43" s="17"/>
      <c r="L43" s="17"/>
      <c r="M43" s="18"/>
      <c r="N43" s="19"/>
      <c r="O43" s="20"/>
    </row>
    <row r="44" spans="1:15">
      <c r="A44" s="12"/>
      <c r="B44" s="12"/>
      <c r="C44" s="13"/>
      <c r="D44" s="13"/>
      <c r="E44" s="12"/>
      <c r="F44" s="14"/>
      <c r="G44" s="15"/>
      <c r="H44" s="16"/>
      <c r="I44" s="16"/>
      <c r="J44" s="17"/>
      <c r="K44" s="17"/>
      <c r="L44" s="17"/>
      <c r="M44" s="18"/>
      <c r="N44" s="19"/>
      <c r="O44" s="20"/>
    </row>
    <row r="45" spans="1:15">
      <c r="A45" s="12"/>
      <c r="B45" s="12"/>
      <c r="C45" s="13"/>
      <c r="D45" s="13"/>
      <c r="E45" s="12"/>
      <c r="F45" s="14"/>
      <c r="G45" s="15"/>
      <c r="H45" s="16"/>
      <c r="I45" s="16"/>
      <c r="J45" s="17"/>
      <c r="K45" s="17"/>
      <c r="L45" s="17"/>
      <c r="M45" s="18"/>
      <c r="N45" s="19"/>
      <c r="O45" s="20"/>
    </row>
    <row r="46" spans="1:15">
      <c r="A46" s="12"/>
      <c r="B46" s="12"/>
      <c r="C46" s="13"/>
      <c r="D46" s="13"/>
      <c r="E46" s="12"/>
      <c r="F46" s="14"/>
      <c r="G46" s="15"/>
      <c r="H46" s="16"/>
      <c r="I46" s="16"/>
      <c r="J46" s="17"/>
      <c r="K46" s="17"/>
      <c r="L46" s="17"/>
      <c r="M46" s="18"/>
      <c r="N46" s="19"/>
      <c r="O46" s="20"/>
    </row>
    <row r="47" spans="1:15">
      <c r="A47" s="12"/>
      <c r="B47" s="12"/>
      <c r="C47" s="13"/>
      <c r="D47" s="13"/>
      <c r="E47" s="12"/>
      <c r="F47" s="14"/>
      <c r="G47" s="15"/>
      <c r="H47" s="16"/>
      <c r="I47" s="16"/>
      <c r="J47" s="17"/>
      <c r="K47" s="17"/>
      <c r="L47" s="17"/>
      <c r="M47" s="18"/>
      <c r="N47" s="19"/>
      <c r="O47" s="20"/>
    </row>
    <row r="48" spans="1:15">
      <c r="A48" s="12"/>
      <c r="B48" s="12"/>
      <c r="C48" s="13"/>
      <c r="D48" s="13"/>
      <c r="E48" s="12"/>
      <c r="F48" s="14"/>
      <c r="G48" s="15"/>
      <c r="H48" s="16"/>
      <c r="I48" s="16"/>
      <c r="J48" s="17"/>
      <c r="K48" s="17"/>
      <c r="L48" s="17"/>
      <c r="M48" s="18"/>
      <c r="N48" s="19"/>
      <c r="O48" s="20"/>
    </row>
    <row r="49" spans="1:15">
      <c r="A49" s="12"/>
      <c r="B49" s="12"/>
      <c r="C49" s="13"/>
      <c r="D49" s="13"/>
      <c r="E49" s="12"/>
      <c r="F49" s="14"/>
      <c r="G49" s="15"/>
      <c r="H49" s="16"/>
      <c r="I49" s="16"/>
      <c r="J49" s="17"/>
      <c r="K49" s="17"/>
      <c r="L49" s="17"/>
      <c r="M49" s="18"/>
      <c r="N49" s="19"/>
      <c r="O49" s="20"/>
    </row>
    <row r="50" spans="1:15">
      <c r="A50" s="12"/>
      <c r="B50" s="12"/>
      <c r="C50" s="13"/>
      <c r="D50" s="13"/>
      <c r="E50" s="12"/>
      <c r="F50" s="14"/>
      <c r="G50" s="15"/>
      <c r="H50" s="16"/>
      <c r="I50" s="16"/>
      <c r="J50" s="17"/>
      <c r="K50" s="17"/>
      <c r="L50" s="17"/>
      <c r="M50" s="18"/>
      <c r="N50" s="19"/>
      <c r="O50" s="20"/>
    </row>
  </sheetData>
  <sheetProtection sheet="1" objects="1" scenarios="1" selectLockedCells="1" selectUnlockedCells="1"/>
  <sortState ref="A8:P17">
    <sortCondition ref="I8"/>
  </sortState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7"/>
  <dimension ref="A1:Q50"/>
  <sheetViews>
    <sheetView workbookViewId="0"/>
  </sheetViews>
  <sheetFormatPr defaultRowHeight="15"/>
  <cols>
    <col min="1" max="1" width="24.7109375" customWidth="1"/>
    <col min="2" max="2" width="19.5703125" customWidth="1"/>
    <col min="6" max="7" width="11.85546875" customWidth="1"/>
    <col min="8" max="8" width="11.42578125" customWidth="1"/>
    <col min="9" max="12" width="11.5703125" customWidth="1"/>
  </cols>
  <sheetData>
    <row r="1" spans="1:17" s="2" customFormat="1" ht="18.75" customHeight="1">
      <c r="A1" s="1" t="s">
        <v>20</v>
      </c>
      <c r="B1" s="1"/>
      <c r="C1" s="1"/>
      <c r="D1" s="1"/>
      <c r="E1" s="1"/>
      <c r="F1" s="1"/>
      <c r="G1" s="1"/>
      <c r="J1" s="1"/>
      <c r="M1" s="1"/>
      <c r="N1" s="1"/>
      <c r="O1" s="1"/>
      <c r="P1" s="1"/>
      <c r="Q1" s="1"/>
    </row>
    <row r="2" spans="1:17" s="2" customFormat="1" ht="27.75" customHeight="1">
      <c r="A2" s="1"/>
      <c r="B2" s="1"/>
      <c r="C2" s="1"/>
      <c r="D2" s="1"/>
      <c r="E2" s="1"/>
      <c r="F2" s="1"/>
      <c r="G2" s="1"/>
      <c r="J2" s="1"/>
      <c r="M2" s="1"/>
      <c r="N2" s="1"/>
      <c r="O2" s="1"/>
      <c r="P2" s="1"/>
      <c r="Q2" s="1"/>
    </row>
    <row r="3" spans="1:17" s="2" customFormat="1">
      <c r="A3" s="31" t="s">
        <v>17</v>
      </c>
      <c r="B3" s="32">
        <v>0.6</v>
      </c>
      <c r="C3" s="1"/>
      <c r="D3" s="1"/>
      <c r="E3" s="1"/>
      <c r="F3" s="1"/>
      <c r="G3" s="1"/>
      <c r="H3" s="1"/>
      <c r="I3" s="7"/>
      <c r="J3" s="1"/>
      <c r="K3" s="1"/>
      <c r="L3" s="8"/>
      <c r="M3" s="1"/>
      <c r="N3" s="1"/>
      <c r="O3" s="1"/>
      <c r="P3" s="1"/>
      <c r="Q3" s="1"/>
    </row>
    <row r="4" spans="1:17" s="2" customFormat="1">
      <c r="A4" s="31" t="s">
        <v>19</v>
      </c>
      <c r="B4" s="14">
        <v>0</v>
      </c>
      <c r="C4" s="1"/>
      <c r="D4" s="1"/>
      <c r="E4" s="1"/>
      <c r="F4" s="1"/>
      <c r="G4" s="1"/>
      <c r="H4" s="1"/>
      <c r="I4" s="7"/>
      <c r="J4" s="1"/>
      <c r="K4" s="1"/>
      <c r="L4" s="8"/>
      <c r="M4" s="1"/>
      <c r="N4" s="1"/>
      <c r="O4" s="1"/>
      <c r="P4" s="1"/>
      <c r="Q4" s="1"/>
    </row>
    <row r="5" spans="1:17" s="2" customFormat="1">
      <c r="A5" s="33"/>
      <c r="B5" s="34"/>
      <c r="C5" s="1"/>
      <c r="D5" s="1"/>
      <c r="E5" s="1"/>
      <c r="F5" s="1"/>
      <c r="G5" s="1"/>
      <c r="H5" s="1"/>
      <c r="I5" s="7"/>
      <c r="J5" s="1"/>
      <c r="K5" s="1"/>
      <c r="L5" s="8"/>
      <c r="M5" s="1"/>
      <c r="N5" s="1"/>
      <c r="O5" s="1"/>
      <c r="P5" s="1"/>
      <c r="Q5" s="1"/>
    </row>
    <row r="6" spans="1:17" s="2" customFormat="1">
      <c r="A6" s="31"/>
      <c r="B6" s="31"/>
      <c r="C6" s="1"/>
      <c r="D6" s="1"/>
      <c r="E6" s="1"/>
      <c r="F6" s="1"/>
      <c r="G6" s="1"/>
      <c r="H6" s="1"/>
      <c r="I6" s="7"/>
      <c r="J6" s="1"/>
      <c r="K6" s="1"/>
      <c r="L6" s="8"/>
      <c r="M6" s="1"/>
      <c r="N6" s="1"/>
      <c r="O6" s="1"/>
      <c r="P6" s="1"/>
      <c r="Q6" s="1"/>
    </row>
    <row r="7" spans="1:17" s="6" customFormat="1" ht="30.75" customHeight="1">
      <c r="A7" s="35" t="s">
        <v>0</v>
      </c>
      <c r="B7" s="35" t="s">
        <v>1</v>
      </c>
      <c r="C7" s="11" t="s">
        <v>2</v>
      </c>
      <c r="D7" s="11" t="s">
        <v>15</v>
      </c>
      <c r="E7" s="11" t="s">
        <v>16</v>
      </c>
      <c r="F7" s="11" t="s">
        <v>3</v>
      </c>
      <c r="G7" s="11" t="s">
        <v>8</v>
      </c>
      <c r="H7" s="11" t="s">
        <v>14</v>
      </c>
      <c r="I7" s="11" t="s">
        <v>9</v>
      </c>
      <c r="J7" s="11" t="s">
        <v>13</v>
      </c>
      <c r="K7" s="11" t="s">
        <v>11</v>
      </c>
      <c r="L7" s="11" t="s">
        <v>12</v>
      </c>
      <c r="M7" s="11" t="s">
        <v>6</v>
      </c>
      <c r="N7" s="11" t="s">
        <v>7</v>
      </c>
      <c r="O7" s="11" t="s">
        <v>10</v>
      </c>
      <c r="P7" s="5" t="s">
        <v>30</v>
      </c>
      <c r="Q7" s="5"/>
    </row>
    <row r="8" spans="1:17" s="3" customFormat="1">
      <c r="A8" s="28" t="s">
        <v>43</v>
      </c>
      <c r="B8" s="28" t="s">
        <v>37</v>
      </c>
      <c r="C8" s="12">
        <v>0.876</v>
      </c>
      <c r="D8" s="13">
        <v>0.876</v>
      </c>
      <c r="E8" s="12" t="s">
        <v>18</v>
      </c>
      <c r="F8" s="14">
        <v>0</v>
      </c>
      <c r="G8" s="15">
        <v>1.3321759259259261E-2</v>
      </c>
      <c r="H8" s="16">
        <f t="shared" ref="H8:H13" si="0">G8-F8</f>
        <v>1.3321759259259261E-2</v>
      </c>
      <c r="I8" s="16">
        <f t="shared" ref="I8:I13" si="1">H8*D8</f>
        <v>1.1669861111111112E-2</v>
      </c>
      <c r="J8" s="17">
        <v>1</v>
      </c>
      <c r="K8" s="16"/>
      <c r="L8" s="16"/>
      <c r="M8" s="18"/>
      <c r="N8" s="19"/>
      <c r="O8" s="20">
        <f t="shared" ref="O8:O13" si="2">$B$3/(HOUR(H8)+(MINUTE(H8)/60+SECOND(H8)/3600))</f>
        <v>1.8766290182450045</v>
      </c>
      <c r="P8">
        <v>7</v>
      </c>
    </row>
    <row r="9" spans="1:17">
      <c r="A9" s="28" t="s">
        <v>5</v>
      </c>
      <c r="B9" s="28" t="s">
        <v>21</v>
      </c>
      <c r="C9" s="13">
        <v>0.95699999999999996</v>
      </c>
      <c r="D9" s="13">
        <v>0.92600000000000005</v>
      </c>
      <c r="E9" s="12" t="s">
        <v>18</v>
      </c>
      <c r="F9" s="14">
        <v>0</v>
      </c>
      <c r="G9" s="15">
        <v>1.3206018518518518E-2</v>
      </c>
      <c r="H9" s="16">
        <f t="shared" si="0"/>
        <v>1.3206018518518518E-2</v>
      </c>
      <c r="I9" s="16">
        <f t="shared" si="1"/>
        <v>1.2228773148148148E-2</v>
      </c>
      <c r="J9" s="17">
        <v>2</v>
      </c>
      <c r="K9" s="16">
        <f>I9-I8</f>
        <v>5.5891203703703658E-4</v>
      </c>
      <c r="L9" s="16">
        <f>I9-$I$8</f>
        <v>5.5891203703703658E-4</v>
      </c>
      <c r="M9" s="18">
        <f t="shared" ref="M9:M13" si="3">$I$8/H9</f>
        <v>0.8836774758983349</v>
      </c>
      <c r="N9" s="19">
        <f t="shared" ref="N9:N13" si="4">(HOUR($I$8)*3600+MINUTE($I$8)*60+SECOND($I$8))/(HOUR(I9)*3600+MINUTE(I9)*60+SECOND(I9))</f>
        <v>0.95364238410596025</v>
      </c>
      <c r="O9" s="20">
        <f t="shared" si="2"/>
        <v>1.8930762489044699</v>
      </c>
      <c r="P9">
        <v>2</v>
      </c>
    </row>
    <row r="10" spans="1:17">
      <c r="A10" s="28" t="s">
        <v>23</v>
      </c>
      <c r="B10" s="28" t="s">
        <v>28</v>
      </c>
      <c r="C10" s="13">
        <v>0.95199999999999996</v>
      </c>
      <c r="D10" s="13">
        <v>0.92100000000000004</v>
      </c>
      <c r="E10" s="12" t="s">
        <v>18</v>
      </c>
      <c r="F10" s="14">
        <v>0</v>
      </c>
      <c r="G10" s="15">
        <v>1.3391203703703704E-2</v>
      </c>
      <c r="H10" s="16">
        <f t="shared" si="0"/>
        <v>1.3391203703703704E-2</v>
      </c>
      <c r="I10" s="16">
        <f t="shared" si="1"/>
        <v>1.2333298611111113E-2</v>
      </c>
      <c r="J10" s="17">
        <v>3</v>
      </c>
      <c r="K10" s="16">
        <f t="shared" ref="K10:K13" si="5">I10-I9</f>
        <v>1.0452546296296425E-4</v>
      </c>
      <c r="L10" s="16">
        <f t="shared" ref="L10:L13" si="6">I10-$I$8</f>
        <v>6.6343750000000083E-4</v>
      </c>
      <c r="M10" s="18">
        <f t="shared" si="3"/>
        <v>0.87145721694036304</v>
      </c>
      <c r="N10" s="19">
        <f t="shared" si="4"/>
        <v>0.9455909943714822</v>
      </c>
      <c r="O10" s="20">
        <f t="shared" si="2"/>
        <v>1.8668971477960241</v>
      </c>
      <c r="P10">
        <v>3</v>
      </c>
    </row>
    <row r="11" spans="1:17">
      <c r="A11" s="28" t="s">
        <v>46</v>
      </c>
      <c r="B11" s="28" t="s">
        <v>47</v>
      </c>
      <c r="C11" s="38">
        <v>0.749</v>
      </c>
      <c r="D11" s="38">
        <v>0.73399999999999999</v>
      </c>
      <c r="E11" s="12" t="s">
        <v>18</v>
      </c>
      <c r="F11" s="14">
        <v>0</v>
      </c>
      <c r="G11" s="15">
        <v>1.7928240740740741E-2</v>
      </c>
      <c r="H11" s="16">
        <f t="shared" si="0"/>
        <v>1.7928240740740741E-2</v>
      </c>
      <c r="I11" s="16">
        <f t="shared" si="1"/>
        <v>1.3159328703703704E-2</v>
      </c>
      <c r="J11" s="17">
        <v>4</v>
      </c>
      <c r="K11" s="16">
        <f t="shared" si="5"/>
        <v>8.2603009259259175E-4</v>
      </c>
      <c r="L11" s="16">
        <f t="shared" si="6"/>
        <v>1.4894675925925926E-3</v>
      </c>
      <c r="M11" s="18">
        <f t="shared" si="3"/>
        <v>0.65092059393156876</v>
      </c>
      <c r="N11" s="19">
        <f t="shared" si="4"/>
        <v>0.88654353562005273</v>
      </c>
      <c r="O11" s="20">
        <f t="shared" si="2"/>
        <v>1.3944480309877338</v>
      </c>
      <c r="P11">
        <v>9</v>
      </c>
    </row>
    <row r="12" spans="1:17">
      <c r="A12" s="28" t="s">
        <v>22</v>
      </c>
      <c r="B12" s="28" t="s">
        <v>4</v>
      </c>
      <c r="C12" s="13">
        <v>0.97099999999999997</v>
      </c>
      <c r="D12" s="13">
        <v>0.93300000000000005</v>
      </c>
      <c r="E12" s="12" t="s">
        <v>18</v>
      </c>
      <c r="F12" s="14">
        <v>0</v>
      </c>
      <c r="G12" s="15">
        <v>1.4212962962962962E-2</v>
      </c>
      <c r="H12" s="16">
        <f t="shared" si="0"/>
        <v>1.4212962962962962E-2</v>
      </c>
      <c r="I12" s="16">
        <f t="shared" si="1"/>
        <v>1.3260694444444445E-2</v>
      </c>
      <c r="J12" s="17">
        <v>5</v>
      </c>
      <c r="K12" s="16">
        <f t="shared" si="5"/>
        <v>1.0136574074074041E-4</v>
      </c>
      <c r="L12" s="16">
        <f t="shared" si="6"/>
        <v>1.590833333333333E-3</v>
      </c>
      <c r="M12" s="18">
        <f t="shared" si="3"/>
        <v>0.82107166123778508</v>
      </c>
      <c r="N12" s="19">
        <f t="shared" si="4"/>
        <v>0.87958115183246077</v>
      </c>
      <c r="O12" s="20">
        <f t="shared" si="2"/>
        <v>1.7589576547231272</v>
      </c>
      <c r="P12">
        <v>1</v>
      </c>
    </row>
    <row r="13" spans="1:17">
      <c r="A13" s="28" t="s">
        <v>48</v>
      </c>
      <c r="B13" s="28" t="s">
        <v>49</v>
      </c>
      <c r="C13" s="12"/>
      <c r="D13" s="13">
        <v>0.8</v>
      </c>
      <c r="E13" s="12" t="s">
        <v>18</v>
      </c>
      <c r="F13" s="14">
        <v>0</v>
      </c>
      <c r="G13" s="15">
        <v>1.9756944444444445E-2</v>
      </c>
      <c r="H13" s="16">
        <f t="shared" si="0"/>
        <v>1.9756944444444445E-2</v>
      </c>
      <c r="I13" s="16">
        <f t="shared" si="1"/>
        <v>1.5805555555555555E-2</v>
      </c>
      <c r="J13" s="17">
        <v>6</v>
      </c>
      <c r="K13" s="16">
        <f t="shared" si="5"/>
        <v>2.5448611111111106E-3</v>
      </c>
      <c r="L13" s="16">
        <f t="shared" si="6"/>
        <v>4.1356944444444436E-3</v>
      </c>
      <c r="M13" s="18">
        <f t="shared" si="3"/>
        <v>0.59067135325131814</v>
      </c>
      <c r="N13" s="19">
        <f t="shared" si="4"/>
        <v>0.73792093704245976</v>
      </c>
      <c r="O13" s="20">
        <f t="shared" si="2"/>
        <v>1.2653778558875219</v>
      </c>
      <c r="P13">
        <v>10</v>
      </c>
    </row>
    <row r="14" spans="1:17">
      <c r="A14" s="28" t="s">
        <v>27</v>
      </c>
      <c r="B14" s="28" t="s">
        <v>24</v>
      </c>
      <c r="C14" s="12">
        <v>0.95699999999999996</v>
      </c>
      <c r="D14" s="13">
        <v>0.91900000000000004</v>
      </c>
      <c r="E14" s="12" t="s">
        <v>29</v>
      </c>
      <c r="F14" s="14" t="s">
        <v>38</v>
      </c>
      <c r="G14" s="15" t="s">
        <v>39</v>
      </c>
      <c r="H14" s="16"/>
      <c r="I14" s="16"/>
      <c r="J14" s="17"/>
      <c r="K14" s="16"/>
      <c r="L14" s="16"/>
      <c r="M14" s="18"/>
      <c r="N14" s="19"/>
      <c r="O14" s="20"/>
      <c r="P14">
        <v>4</v>
      </c>
    </row>
    <row r="15" spans="1:17">
      <c r="A15" s="28" t="s">
        <v>25</v>
      </c>
      <c r="B15" s="28" t="s">
        <v>26</v>
      </c>
      <c r="C15" s="12">
        <v>0.81599999999999995</v>
      </c>
      <c r="D15" s="13">
        <v>0.80100000000000005</v>
      </c>
      <c r="E15" s="12" t="s">
        <v>18</v>
      </c>
      <c r="F15" s="14" t="s">
        <v>38</v>
      </c>
      <c r="G15" s="15" t="s">
        <v>39</v>
      </c>
      <c r="H15" s="16"/>
      <c r="I15" s="16"/>
      <c r="J15" s="17"/>
      <c r="K15" s="16"/>
      <c r="L15" s="16"/>
      <c r="M15" s="18"/>
      <c r="N15" s="19"/>
      <c r="O15" s="20"/>
      <c r="P15">
        <v>5</v>
      </c>
    </row>
    <row r="16" spans="1:17">
      <c r="A16" s="28" t="s">
        <v>42</v>
      </c>
      <c r="B16" s="28" t="s">
        <v>35</v>
      </c>
      <c r="C16" s="12">
        <v>0.88</v>
      </c>
      <c r="D16" s="13">
        <v>0.85499999999999998</v>
      </c>
      <c r="E16" s="12" t="s">
        <v>18</v>
      </c>
      <c r="F16" s="14" t="s">
        <v>38</v>
      </c>
      <c r="G16" s="15" t="s">
        <v>39</v>
      </c>
      <c r="H16" s="16"/>
      <c r="I16" s="16"/>
      <c r="J16" s="17"/>
      <c r="K16" s="16"/>
      <c r="L16" s="16"/>
      <c r="M16" s="18"/>
      <c r="N16" s="19"/>
      <c r="O16" s="20"/>
      <c r="P16">
        <v>6</v>
      </c>
    </row>
    <row r="17" spans="1:16">
      <c r="A17" s="28" t="s">
        <v>44</v>
      </c>
      <c r="B17" s="28" t="s">
        <v>45</v>
      </c>
      <c r="C17" s="38">
        <v>0.98599999999999999</v>
      </c>
      <c r="D17" s="38">
        <v>0.95499999999999996</v>
      </c>
      <c r="E17" s="12" t="s">
        <v>18</v>
      </c>
      <c r="F17" s="14">
        <v>0</v>
      </c>
      <c r="G17" s="15" t="s">
        <v>39</v>
      </c>
      <c r="H17" s="16"/>
      <c r="I17" s="16"/>
      <c r="J17" s="17"/>
      <c r="K17" s="16"/>
      <c r="L17" s="16"/>
      <c r="M17" s="18"/>
      <c r="N17" s="19"/>
      <c r="O17" s="20"/>
      <c r="P17">
        <v>8</v>
      </c>
    </row>
    <row r="18" spans="1:16">
      <c r="A18" s="12"/>
      <c r="B18" s="12"/>
      <c r="C18" s="13"/>
      <c r="D18" s="13"/>
      <c r="E18" s="12"/>
      <c r="F18" s="14"/>
      <c r="G18" s="15"/>
      <c r="H18" s="16"/>
      <c r="I18" s="16"/>
      <c r="J18" s="17"/>
      <c r="K18" s="17"/>
      <c r="L18" s="17"/>
      <c r="M18" s="18"/>
      <c r="N18" s="19"/>
      <c r="O18" s="20"/>
    </row>
    <row r="19" spans="1:16">
      <c r="A19" s="12"/>
      <c r="B19" s="12"/>
      <c r="C19" s="13"/>
      <c r="D19" s="13"/>
      <c r="E19" s="12"/>
      <c r="F19" s="14"/>
      <c r="G19" s="15"/>
      <c r="H19" s="16"/>
      <c r="I19" s="16"/>
      <c r="J19" s="17"/>
      <c r="K19" s="17"/>
      <c r="L19" s="17"/>
      <c r="M19" s="18"/>
      <c r="N19" s="19"/>
      <c r="O19" s="20"/>
    </row>
    <row r="20" spans="1:16">
      <c r="A20" s="12"/>
      <c r="B20" s="12"/>
      <c r="C20" s="13"/>
      <c r="D20" s="13"/>
      <c r="E20" s="12"/>
      <c r="F20" s="14"/>
      <c r="G20" s="15"/>
      <c r="H20" s="16"/>
      <c r="I20" s="16"/>
      <c r="J20" s="17"/>
      <c r="K20" s="17"/>
      <c r="L20" s="17"/>
      <c r="M20" s="18"/>
      <c r="N20" s="19"/>
      <c r="O20" s="20"/>
    </row>
    <row r="21" spans="1:16">
      <c r="A21" s="12"/>
      <c r="B21" s="12"/>
      <c r="C21" s="13"/>
      <c r="D21" s="13"/>
      <c r="E21" s="12"/>
      <c r="F21" s="14"/>
      <c r="G21" s="15"/>
      <c r="H21" s="16"/>
      <c r="I21" s="16"/>
      <c r="J21" s="17"/>
      <c r="K21" s="17"/>
      <c r="L21" s="17"/>
      <c r="M21" s="18"/>
      <c r="N21" s="19"/>
      <c r="O21" s="20"/>
    </row>
    <row r="22" spans="1:16">
      <c r="A22" s="12"/>
      <c r="B22" s="12"/>
      <c r="C22" s="13"/>
      <c r="D22" s="13"/>
      <c r="E22" s="12"/>
      <c r="F22" s="14"/>
      <c r="G22" s="15"/>
      <c r="H22" s="16"/>
      <c r="I22" s="16"/>
      <c r="J22" s="17"/>
      <c r="K22" s="17"/>
      <c r="L22" s="17"/>
      <c r="M22" s="18"/>
      <c r="N22" s="19"/>
      <c r="O22" s="20"/>
    </row>
    <row r="23" spans="1:16">
      <c r="A23" s="12"/>
      <c r="B23" s="12"/>
      <c r="C23" s="13"/>
      <c r="D23" s="13"/>
      <c r="E23" s="12"/>
      <c r="F23" s="14"/>
      <c r="G23" s="15"/>
      <c r="H23" s="16"/>
      <c r="I23" s="16"/>
      <c r="J23" s="17"/>
      <c r="K23" s="17"/>
      <c r="L23" s="17"/>
      <c r="M23" s="18"/>
      <c r="N23" s="19"/>
      <c r="O23" s="20"/>
    </row>
    <row r="24" spans="1:16">
      <c r="A24" s="12"/>
      <c r="B24" s="12"/>
      <c r="C24" s="13"/>
      <c r="D24" s="13"/>
      <c r="E24" s="12"/>
      <c r="F24" s="14"/>
      <c r="G24" s="15"/>
      <c r="H24" s="16"/>
      <c r="I24" s="16"/>
      <c r="J24" s="17"/>
      <c r="K24" s="17"/>
      <c r="L24" s="17"/>
      <c r="M24" s="18"/>
      <c r="N24" s="19"/>
      <c r="O24" s="20"/>
    </row>
    <row r="25" spans="1:16">
      <c r="A25" s="12"/>
      <c r="B25" s="12"/>
      <c r="C25" s="13"/>
      <c r="D25" s="13"/>
      <c r="E25" s="12"/>
      <c r="F25" s="14"/>
      <c r="G25" s="15"/>
      <c r="H25" s="16"/>
      <c r="I25" s="16"/>
      <c r="J25" s="17"/>
      <c r="K25" s="17"/>
      <c r="L25" s="17"/>
      <c r="M25" s="18"/>
      <c r="N25" s="19"/>
      <c r="O25" s="20"/>
    </row>
    <row r="26" spans="1:16">
      <c r="A26" s="12"/>
      <c r="B26" s="12"/>
      <c r="C26" s="13"/>
      <c r="D26" s="13"/>
      <c r="E26" s="12"/>
      <c r="F26" s="14"/>
      <c r="G26" s="15"/>
      <c r="H26" s="16"/>
      <c r="I26" s="16"/>
      <c r="J26" s="17"/>
      <c r="K26" s="17"/>
      <c r="L26" s="17"/>
      <c r="M26" s="18"/>
      <c r="N26" s="19"/>
      <c r="O26" s="20"/>
    </row>
    <row r="27" spans="1:16">
      <c r="A27" s="12"/>
      <c r="B27" s="12"/>
      <c r="C27" s="13"/>
      <c r="D27" s="13"/>
      <c r="E27" s="12"/>
      <c r="F27" s="14"/>
      <c r="G27" s="15"/>
      <c r="H27" s="16"/>
      <c r="I27" s="16"/>
      <c r="J27" s="17"/>
      <c r="K27" s="17"/>
      <c r="L27" s="17"/>
      <c r="M27" s="18"/>
      <c r="N27" s="19"/>
      <c r="O27" s="20"/>
    </row>
    <row r="28" spans="1:16">
      <c r="A28" s="12"/>
      <c r="B28" s="12"/>
      <c r="C28" s="13"/>
      <c r="D28" s="13"/>
      <c r="E28" s="12"/>
      <c r="F28" s="14"/>
      <c r="G28" s="15"/>
      <c r="H28" s="16"/>
      <c r="I28" s="16"/>
      <c r="J28" s="17"/>
      <c r="K28" s="17"/>
      <c r="L28" s="17"/>
      <c r="M28" s="18"/>
      <c r="N28" s="19"/>
      <c r="O28" s="20"/>
    </row>
    <row r="29" spans="1:16">
      <c r="A29" s="12"/>
      <c r="B29" s="12"/>
      <c r="C29" s="13"/>
      <c r="D29" s="13"/>
      <c r="E29" s="12"/>
      <c r="F29" s="14"/>
      <c r="G29" s="15"/>
      <c r="H29" s="16"/>
      <c r="I29" s="16"/>
      <c r="J29" s="17"/>
      <c r="K29" s="17"/>
      <c r="L29" s="17"/>
      <c r="M29" s="18"/>
      <c r="N29" s="19"/>
      <c r="O29" s="20"/>
    </row>
    <row r="30" spans="1:16">
      <c r="A30" s="12"/>
      <c r="B30" s="12"/>
      <c r="C30" s="13"/>
      <c r="D30" s="13"/>
      <c r="E30" s="12"/>
      <c r="F30" s="14"/>
      <c r="G30" s="15"/>
      <c r="H30" s="16"/>
      <c r="I30" s="16"/>
      <c r="J30" s="17"/>
      <c r="K30" s="17"/>
      <c r="L30" s="17"/>
      <c r="M30" s="18"/>
      <c r="N30" s="19"/>
      <c r="O30" s="20"/>
    </row>
    <row r="31" spans="1:16">
      <c r="A31" s="12"/>
      <c r="B31" s="12"/>
      <c r="C31" s="13"/>
      <c r="D31" s="13"/>
      <c r="E31" s="12"/>
      <c r="F31" s="14"/>
      <c r="G31" s="15"/>
      <c r="H31" s="16"/>
      <c r="I31" s="16"/>
      <c r="J31" s="17"/>
      <c r="K31" s="17"/>
      <c r="L31" s="17"/>
      <c r="M31" s="18"/>
      <c r="N31" s="19"/>
      <c r="O31" s="20"/>
    </row>
    <row r="32" spans="1:16">
      <c r="A32" s="12"/>
      <c r="B32" s="12"/>
      <c r="C32" s="13"/>
      <c r="D32" s="13"/>
      <c r="E32" s="12"/>
      <c r="F32" s="14"/>
      <c r="G32" s="15"/>
      <c r="H32" s="16"/>
      <c r="I32" s="16"/>
      <c r="J32" s="17"/>
      <c r="K32" s="17"/>
      <c r="L32" s="17"/>
      <c r="M32" s="18"/>
      <c r="N32" s="19"/>
      <c r="O32" s="20"/>
    </row>
    <row r="33" spans="1:15">
      <c r="A33" s="12"/>
      <c r="B33" s="12"/>
      <c r="C33" s="13"/>
      <c r="D33" s="13"/>
      <c r="E33" s="12"/>
      <c r="F33" s="14"/>
      <c r="G33" s="15"/>
      <c r="H33" s="16"/>
      <c r="I33" s="16"/>
      <c r="J33" s="17"/>
      <c r="K33" s="17"/>
      <c r="L33" s="17"/>
      <c r="M33" s="18"/>
      <c r="N33" s="19"/>
      <c r="O33" s="20"/>
    </row>
    <row r="34" spans="1:15">
      <c r="A34" s="12"/>
      <c r="B34" s="12"/>
      <c r="C34" s="13"/>
      <c r="D34" s="13"/>
      <c r="E34" s="12"/>
      <c r="F34" s="14"/>
      <c r="G34" s="15"/>
      <c r="H34" s="16"/>
      <c r="I34" s="16"/>
      <c r="J34" s="17"/>
      <c r="K34" s="17"/>
      <c r="L34" s="17"/>
      <c r="M34" s="18"/>
      <c r="N34" s="19"/>
      <c r="O34" s="20"/>
    </row>
    <row r="35" spans="1:15">
      <c r="A35" s="12"/>
      <c r="B35" s="12"/>
      <c r="C35" s="13"/>
      <c r="D35" s="13"/>
      <c r="E35" s="12"/>
      <c r="F35" s="14"/>
      <c r="G35" s="15"/>
      <c r="H35" s="16"/>
      <c r="I35" s="16"/>
      <c r="J35" s="17"/>
      <c r="K35" s="17"/>
      <c r="L35" s="17"/>
      <c r="M35" s="18"/>
      <c r="N35" s="19"/>
      <c r="O35" s="20"/>
    </row>
    <row r="36" spans="1:15">
      <c r="A36" s="12"/>
      <c r="B36" s="12"/>
      <c r="C36" s="13"/>
      <c r="D36" s="13"/>
      <c r="E36" s="12"/>
      <c r="F36" s="14"/>
      <c r="G36" s="15"/>
      <c r="H36" s="16"/>
      <c r="I36" s="16"/>
      <c r="J36" s="17"/>
      <c r="K36" s="17"/>
      <c r="L36" s="17"/>
      <c r="M36" s="18"/>
      <c r="N36" s="19"/>
      <c r="O36" s="20"/>
    </row>
    <row r="37" spans="1:15">
      <c r="A37" s="12"/>
      <c r="B37" s="12"/>
      <c r="C37" s="13"/>
      <c r="D37" s="13"/>
      <c r="E37" s="12"/>
      <c r="F37" s="14"/>
      <c r="G37" s="15"/>
      <c r="H37" s="16"/>
      <c r="I37" s="16"/>
      <c r="J37" s="17"/>
      <c r="K37" s="17"/>
      <c r="L37" s="17"/>
      <c r="M37" s="18"/>
      <c r="N37" s="19"/>
      <c r="O37" s="20"/>
    </row>
    <row r="38" spans="1:15">
      <c r="A38" s="12"/>
      <c r="B38" s="12"/>
      <c r="C38" s="13"/>
      <c r="D38" s="13"/>
      <c r="E38" s="12"/>
      <c r="F38" s="14"/>
      <c r="G38" s="15"/>
      <c r="H38" s="16"/>
      <c r="I38" s="16"/>
      <c r="J38" s="17"/>
      <c r="K38" s="17"/>
      <c r="L38" s="17"/>
      <c r="M38" s="18"/>
      <c r="N38" s="19"/>
      <c r="O38" s="20"/>
    </row>
    <row r="39" spans="1:15">
      <c r="A39" s="12"/>
      <c r="B39" s="12"/>
      <c r="C39" s="13"/>
      <c r="D39" s="13"/>
      <c r="E39" s="12"/>
      <c r="F39" s="14"/>
      <c r="G39" s="15"/>
      <c r="H39" s="16"/>
      <c r="I39" s="16"/>
      <c r="J39" s="17"/>
      <c r="K39" s="17"/>
      <c r="L39" s="17"/>
      <c r="M39" s="18"/>
      <c r="N39" s="19"/>
      <c r="O39" s="20"/>
    </row>
    <row r="40" spans="1:15">
      <c r="A40" s="12"/>
      <c r="B40" s="12"/>
      <c r="C40" s="13"/>
      <c r="D40" s="13"/>
      <c r="E40" s="12"/>
      <c r="F40" s="14"/>
      <c r="G40" s="15"/>
      <c r="H40" s="16"/>
      <c r="I40" s="16"/>
      <c r="J40" s="17"/>
      <c r="K40" s="17"/>
      <c r="L40" s="17"/>
      <c r="M40" s="18"/>
      <c r="N40" s="19"/>
      <c r="O40" s="20"/>
    </row>
    <row r="41" spans="1:15">
      <c r="A41" s="12"/>
      <c r="B41" s="12"/>
      <c r="C41" s="13"/>
      <c r="D41" s="13"/>
      <c r="E41" s="12"/>
      <c r="F41" s="14"/>
      <c r="G41" s="15"/>
      <c r="H41" s="16"/>
      <c r="I41" s="16"/>
      <c r="J41" s="17"/>
      <c r="K41" s="17"/>
      <c r="L41" s="17"/>
      <c r="M41" s="18"/>
      <c r="N41" s="19"/>
      <c r="O41" s="20"/>
    </row>
    <row r="42" spans="1:15">
      <c r="A42" s="12"/>
      <c r="B42" s="12"/>
      <c r="C42" s="13"/>
      <c r="D42" s="13"/>
      <c r="E42" s="12"/>
      <c r="F42" s="14"/>
      <c r="G42" s="15"/>
      <c r="H42" s="16"/>
      <c r="I42" s="16"/>
      <c r="J42" s="17"/>
      <c r="K42" s="17"/>
      <c r="L42" s="17"/>
      <c r="M42" s="18"/>
      <c r="N42" s="19"/>
      <c r="O42" s="20"/>
    </row>
    <row r="43" spans="1:15">
      <c r="A43" s="12"/>
      <c r="B43" s="12"/>
      <c r="C43" s="13"/>
      <c r="D43" s="13"/>
      <c r="E43" s="12"/>
      <c r="F43" s="14"/>
      <c r="G43" s="15"/>
      <c r="H43" s="16"/>
      <c r="I43" s="16"/>
      <c r="J43" s="17"/>
      <c r="K43" s="17"/>
      <c r="L43" s="17"/>
      <c r="M43" s="18"/>
      <c r="N43" s="19"/>
      <c r="O43" s="20"/>
    </row>
    <row r="44" spans="1:15">
      <c r="A44" s="12"/>
      <c r="B44" s="12"/>
      <c r="C44" s="13"/>
      <c r="D44" s="13"/>
      <c r="E44" s="12"/>
      <c r="F44" s="14"/>
      <c r="G44" s="15"/>
      <c r="H44" s="16"/>
      <c r="I44" s="16"/>
      <c r="J44" s="17"/>
      <c r="K44" s="17"/>
      <c r="L44" s="17"/>
      <c r="M44" s="18"/>
      <c r="N44" s="19"/>
      <c r="O44" s="20"/>
    </row>
    <row r="45" spans="1:15">
      <c r="A45" s="12"/>
      <c r="B45" s="12"/>
      <c r="C45" s="13"/>
      <c r="D45" s="13"/>
      <c r="E45" s="12"/>
      <c r="F45" s="14"/>
      <c r="G45" s="15"/>
      <c r="H45" s="16"/>
      <c r="I45" s="16"/>
      <c r="J45" s="17"/>
      <c r="K45" s="17"/>
      <c r="L45" s="17"/>
      <c r="M45" s="18"/>
      <c r="N45" s="19"/>
      <c r="O45" s="20"/>
    </row>
    <row r="46" spans="1:15">
      <c r="A46" s="12"/>
      <c r="B46" s="12"/>
      <c r="C46" s="13"/>
      <c r="D46" s="13"/>
      <c r="E46" s="12"/>
      <c r="F46" s="14"/>
      <c r="G46" s="15"/>
      <c r="H46" s="16"/>
      <c r="I46" s="16"/>
      <c r="J46" s="17"/>
      <c r="K46" s="17"/>
      <c r="L46" s="17"/>
      <c r="M46" s="18"/>
      <c r="N46" s="19"/>
      <c r="O46" s="20"/>
    </row>
    <row r="47" spans="1:15">
      <c r="A47" s="12"/>
      <c r="B47" s="12"/>
      <c r="C47" s="13"/>
      <c r="D47" s="13"/>
      <c r="E47" s="12"/>
      <c r="F47" s="14"/>
      <c r="G47" s="15"/>
      <c r="H47" s="16"/>
      <c r="I47" s="16"/>
      <c r="J47" s="17"/>
      <c r="K47" s="17"/>
      <c r="L47" s="17"/>
      <c r="M47" s="18"/>
      <c r="N47" s="19"/>
      <c r="O47" s="20"/>
    </row>
    <row r="48" spans="1:15">
      <c r="A48" s="12"/>
      <c r="B48" s="12"/>
      <c r="C48" s="13"/>
      <c r="D48" s="13"/>
      <c r="E48" s="12"/>
      <c r="F48" s="14"/>
      <c r="G48" s="15"/>
      <c r="H48" s="16"/>
      <c r="I48" s="16"/>
      <c r="J48" s="17"/>
      <c r="K48" s="17"/>
      <c r="L48" s="17"/>
      <c r="M48" s="18"/>
      <c r="N48" s="19"/>
      <c r="O48" s="20"/>
    </row>
    <row r="49" spans="1:15">
      <c r="A49" s="12"/>
      <c r="B49" s="12"/>
      <c r="C49" s="13"/>
      <c r="D49" s="13"/>
      <c r="E49" s="12"/>
      <c r="F49" s="14"/>
      <c r="G49" s="15"/>
      <c r="H49" s="16"/>
      <c r="I49" s="16"/>
      <c r="J49" s="17"/>
      <c r="K49" s="17"/>
      <c r="L49" s="17"/>
      <c r="M49" s="18"/>
      <c r="N49" s="19"/>
      <c r="O49" s="20"/>
    </row>
    <row r="50" spans="1:15">
      <c r="A50" s="12"/>
      <c r="B50" s="12"/>
      <c r="C50" s="13"/>
      <c r="D50" s="13"/>
      <c r="E50" s="12"/>
      <c r="F50" s="14"/>
      <c r="G50" s="15"/>
      <c r="H50" s="16"/>
      <c r="I50" s="16"/>
      <c r="J50" s="17"/>
      <c r="K50" s="17"/>
      <c r="L50" s="17"/>
      <c r="M50" s="18"/>
      <c r="N50" s="19"/>
      <c r="O50" s="20"/>
    </row>
  </sheetData>
  <sheetProtection sheet="1" objects="1" scenarios="1" selectLockedCells="1" selectUnlockedCells="1"/>
  <sortState ref="A8:P17">
    <sortCondition ref="I8"/>
  </sortState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6"/>
  <dimension ref="A1:Q50"/>
  <sheetViews>
    <sheetView workbookViewId="0"/>
  </sheetViews>
  <sheetFormatPr defaultRowHeight="15"/>
  <cols>
    <col min="1" max="1" width="24.7109375" customWidth="1"/>
    <col min="2" max="2" width="19.5703125" customWidth="1"/>
    <col min="6" max="7" width="11.85546875" customWidth="1"/>
    <col min="8" max="8" width="11.42578125" customWidth="1"/>
    <col min="9" max="12" width="11.5703125" customWidth="1"/>
  </cols>
  <sheetData>
    <row r="1" spans="1:17" s="2" customFormat="1" ht="18.75" customHeight="1">
      <c r="A1" s="1" t="s">
        <v>20</v>
      </c>
      <c r="B1" s="1"/>
      <c r="C1" s="1"/>
      <c r="D1" s="1"/>
      <c r="E1" s="1"/>
      <c r="F1" s="1"/>
      <c r="G1" s="1"/>
      <c r="J1" s="1"/>
      <c r="M1" s="1"/>
      <c r="N1" s="1"/>
      <c r="O1" s="1"/>
      <c r="P1" s="1"/>
      <c r="Q1" s="1"/>
    </row>
    <row r="2" spans="1:17" s="2" customFormat="1" ht="27.75" customHeight="1">
      <c r="A2" s="1"/>
      <c r="B2" s="1"/>
      <c r="C2" s="1"/>
      <c r="D2" s="1"/>
      <c r="E2" s="1"/>
      <c r="F2" s="1"/>
      <c r="G2" s="1"/>
      <c r="J2" s="1"/>
      <c r="M2" s="1"/>
      <c r="N2" s="1"/>
      <c r="O2" s="1"/>
      <c r="P2" s="1"/>
      <c r="Q2" s="1"/>
    </row>
    <row r="3" spans="1:17" s="2" customFormat="1">
      <c r="A3" s="31" t="s">
        <v>17</v>
      </c>
      <c r="B3" s="32">
        <v>1.2</v>
      </c>
      <c r="C3" s="1"/>
      <c r="D3" s="1"/>
      <c r="E3" s="1"/>
      <c r="F3" s="1"/>
      <c r="G3" s="1"/>
      <c r="H3" s="1"/>
      <c r="I3" s="7"/>
      <c r="J3" s="1"/>
      <c r="K3" s="1"/>
      <c r="L3" s="8"/>
      <c r="M3" s="1"/>
      <c r="N3" s="1"/>
      <c r="O3" s="1"/>
      <c r="P3" s="1"/>
      <c r="Q3" s="1"/>
    </row>
    <row r="4" spans="1:17" s="2" customFormat="1">
      <c r="A4" s="31" t="s">
        <v>19</v>
      </c>
      <c r="B4" s="14">
        <v>0</v>
      </c>
      <c r="C4" s="1"/>
      <c r="D4" s="1"/>
      <c r="E4" s="1"/>
      <c r="F4" s="1"/>
      <c r="G4" s="1"/>
      <c r="H4" s="1"/>
      <c r="I4" s="7"/>
      <c r="J4" s="1"/>
      <c r="K4" s="1"/>
      <c r="L4" s="8"/>
      <c r="M4" s="1"/>
      <c r="N4" s="1"/>
      <c r="O4" s="1"/>
      <c r="P4" s="1"/>
      <c r="Q4" s="1"/>
    </row>
    <row r="5" spans="1:17" s="2" customFormat="1">
      <c r="A5" s="33"/>
      <c r="B5" s="34"/>
      <c r="C5" s="1"/>
      <c r="D5" s="1"/>
      <c r="E5" s="1"/>
      <c r="F5" s="1"/>
      <c r="G5" s="1"/>
      <c r="H5" s="1"/>
      <c r="I5" s="7"/>
      <c r="J5" s="1"/>
      <c r="K5" s="1"/>
      <c r="L5" s="8"/>
      <c r="M5" s="1"/>
      <c r="N5" s="1"/>
      <c r="O5" s="1"/>
      <c r="P5" s="1"/>
      <c r="Q5" s="1"/>
    </row>
    <row r="6" spans="1:17" s="2" customFormat="1">
      <c r="A6" s="31"/>
      <c r="B6" s="31"/>
      <c r="C6" s="1"/>
      <c r="D6" s="1"/>
      <c r="E6" s="1"/>
      <c r="F6" s="1"/>
      <c r="G6" s="1"/>
      <c r="H6" s="1"/>
      <c r="I6" s="7"/>
      <c r="J6" s="1"/>
      <c r="K6" s="1"/>
      <c r="L6" s="8"/>
      <c r="M6" s="1"/>
      <c r="N6" s="1"/>
      <c r="O6" s="1"/>
      <c r="P6" s="1"/>
      <c r="Q6" s="1"/>
    </row>
    <row r="7" spans="1:17" s="6" customFormat="1" ht="30.75" customHeight="1">
      <c r="A7" s="35" t="s">
        <v>0</v>
      </c>
      <c r="B7" s="35" t="s">
        <v>1</v>
      </c>
      <c r="C7" s="11" t="s">
        <v>2</v>
      </c>
      <c r="D7" s="11" t="s">
        <v>15</v>
      </c>
      <c r="E7" s="11" t="s">
        <v>16</v>
      </c>
      <c r="F7" s="11" t="s">
        <v>3</v>
      </c>
      <c r="G7" s="11" t="s">
        <v>8</v>
      </c>
      <c r="H7" s="11" t="s">
        <v>14</v>
      </c>
      <c r="I7" s="11" t="s">
        <v>9</v>
      </c>
      <c r="J7" s="11" t="s">
        <v>13</v>
      </c>
      <c r="K7" s="11" t="s">
        <v>11</v>
      </c>
      <c r="L7" s="11" t="s">
        <v>12</v>
      </c>
      <c r="M7" s="11" t="s">
        <v>6</v>
      </c>
      <c r="N7" s="11" t="s">
        <v>7</v>
      </c>
      <c r="O7" s="11" t="s">
        <v>10</v>
      </c>
      <c r="P7" s="5" t="s">
        <v>30</v>
      </c>
      <c r="Q7" s="5"/>
    </row>
    <row r="8" spans="1:17" s="3" customFormat="1">
      <c r="A8" s="28" t="s">
        <v>5</v>
      </c>
      <c r="B8" s="28" t="s">
        <v>21</v>
      </c>
      <c r="C8" s="13">
        <v>0.95699999999999996</v>
      </c>
      <c r="D8" s="13">
        <v>0.92600000000000005</v>
      </c>
      <c r="E8" s="12" t="s">
        <v>18</v>
      </c>
      <c r="F8" s="14">
        <v>0</v>
      </c>
      <c r="G8" s="15">
        <v>1.9143518518518518E-2</v>
      </c>
      <c r="H8" s="16">
        <f t="shared" ref="H8:H13" si="0">G8-F8</f>
        <v>1.9143518518518518E-2</v>
      </c>
      <c r="I8" s="16">
        <f t="shared" ref="I8:I13" si="1">H8*D8</f>
        <v>1.7726898148148148E-2</v>
      </c>
      <c r="J8" s="17">
        <v>1</v>
      </c>
      <c r="K8" s="16"/>
      <c r="L8" s="16"/>
      <c r="M8" s="18"/>
      <c r="N8" s="19"/>
      <c r="O8" s="20">
        <f t="shared" ref="O8:O13" si="2">$B$3/(HOUR(H8)+(MINUTE(H8)/60+SECOND(H8)/3600))</f>
        <v>2.6118500604594921</v>
      </c>
      <c r="P8">
        <v>2</v>
      </c>
    </row>
    <row r="9" spans="1:17">
      <c r="A9" s="28" t="s">
        <v>22</v>
      </c>
      <c r="B9" s="28" t="s">
        <v>4</v>
      </c>
      <c r="C9" s="13">
        <v>0.97099999999999997</v>
      </c>
      <c r="D9" s="13">
        <v>0.93300000000000005</v>
      </c>
      <c r="E9" s="12" t="s">
        <v>18</v>
      </c>
      <c r="F9" s="14">
        <v>0</v>
      </c>
      <c r="G9" s="15">
        <v>2.1423611111111112E-2</v>
      </c>
      <c r="H9" s="16">
        <f t="shared" si="0"/>
        <v>2.1423611111111112E-2</v>
      </c>
      <c r="I9" s="16">
        <f t="shared" si="1"/>
        <v>1.998822916666667E-2</v>
      </c>
      <c r="J9" s="17">
        <v>2</v>
      </c>
      <c r="K9" s="16">
        <f>I9-I8</f>
        <v>2.2613310185185219E-3</v>
      </c>
      <c r="L9" s="16">
        <f>I9-$I$8</f>
        <v>2.2613310185185219E-3</v>
      </c>
      <c r="M9" s="18">
        <f t="shared" ref="M9:M13" si="3">$I$8/H9</f>
        <v>0.82744678552133977</v>
      </c>
      <c r="N9" s="19">
        <f t="shared" ref="N9:N13" si="4">(HOUR($I$8)*3600+MINUTE($I$8)*60+SECOND($I$8))/(HOUR(I9)*3600+MINUTE(I9)*60+SECOND(I9))</f>
        <v>0.88708743485813546</v>
      </c>
      <c r="O9" s="20">
        <f t="shared" si="2"/>
        <v>2.3338735818476497</v>
      </c>
      <c r="P9">
        <v>1</v>
      </c>
    </row>
    <row r="10" spans="1:17">
      <c r="A10" s="28" t="s">
        <v>23</v>
      </c>
      <c r="B10" s="28" t="s">
        <v>28</v>
      </c>
      <c r="C10" s="13">
        <v>0.95199999999999996</v>
      </c>
      <c r="D10" s="13">
        <v>0.92100000000000004</v>
      </c>
      <c r="E10" s="12" t="s">
        <v>18</v>
      </c>
      <c r="F10" s="14">
        <v>0</v>
      </c>
      <c r="G10" s="15">
        <v>2.2407407407407407E-2</v>
      </c>
      <c r="H10" s="16">
        <f t="shared" si="0"/>
        <v>2.2407407407407407E-2</v>
      </c>
      <c r="I10" s="16">
        <f t="shared" si="1"/>
        <v>2.0637222222222223E-2</v>
      </c>
      <c r="J10" s="17">
        <v>3</v>
      </c>
      <c r="K10" s="16">
        <f t="shared" ref="K10:K13" si="5">I10-I9</f>
        <v>6.489930555555537E-4</v>
      </c>
      <c r="L10" s="16">
        <f t="shared" ref="L10:L13" si="6">I10-$I$8</f>
        <v>2.9103240740740756E-3</v>
      </c>
      <c r="M10" s="18">
        <f t="shared" si="3"/>
        <v>0.79111776859504135</v>
      </c>
      <c r="N10" s="19">
        <f t="shared" si="4"/>
        <v>0.8592260235558048</v>
      </c>
      <c r="O10" s="20">
        <f t="shared" si="2"/>
        <v>2.2314049586776856</v>
      </c>
      <c r="P10">
        <v>3</v>
      </c>
    </row>
    <row r="11" spans="1:17">
      <c r="A11" s="28" t="s">
        <v>43</v>
      </c>
      <c r="B11" s="28" t="s">
        <v>37</v>
      </c>
      <c r="C11" s="12">
        <v>0.876</v>
      </c>
      <c r="D11" s="13">
        <v>0.876</v>
      </c>
      <c r="E11" s="12" t="s">
        <v>18</v>
      </c>
      <c r="F11" s="14">
        <v>0</v>
      </c>
      <c r="G11" s="15">
        <v>2.5312500000000002E-2</v>
      </c>
      <c r="H11" s="16">
        <f t="shared" si="0"/>
        <v>2.5312500000000002E-2</v>
      </c>
      <c r="I11" s="16">
        <f t="shared" si="1"/>
        <v>2.2173750000000002E-2</v>
      </c>
      <c r="J11" s="17">
        <v>4</v>
      </c>
      <c r="K11" s="16">
        <f t="shared" si="5"/>
        <v>1.536527777777779E-3</v>
      </c>
      <c r="L11" s="16">
        <f t="shared" si="6"/>
        <v>4.4468518518518546E-3</v>
      </c>
      <c r="M11" s="18">
        <f t="shared" si="3"/>
        <v>0.70032190214906254</v>
      </c>
      <c r="N11" s="19">
        <f t="shared" si="4"/>
        <v>0.79958246346555328</v>
      </c>
      <c r="O11" s="20">
        <f t="shared" si="2"/>
        <v>1.9753086419753088</v>
      </c>
      <c r="P11">
        <v>7</v>
      </c>
    </row>
    <row r="12" spans="1:17">
      <c r="A12" s="28" t="s">
        <v>48</v>
      </c>
      <c r="B12" s="28" t="s">
        <v>49</v>
      </c>
      <c r="C12" s="12"/>
      <c r="D12" s="13">
        <v>0.8</v>
      </c>
      <c r="E12" s="12" t="s">
        <v>18</v>
      </c>
      <c r="F12" s="14">
        <v>0</v>
      </c>
      <c r="G12" s="15">
        <v>3.7604166666666668E-2</v>
      </c>
      <c r="H12" s="16">
        <f t="shared" si="0"/>
        <v>3.7604166666666668E-2</v>
      </c>
      <c r="I12" s="16">
        <f t="shared" si="1"/>
        <v>3.0083333333333337E-2</v>
      </c>
      <c r="J12" s="17">
        <v>5</v>
      </c>
      <c r="K12" s="16">
        <f t="shared" si="5"/>
        <v>7.9095833333333344E-3</v>
      </c>
      <c r="L12" s="16">
        <f t="shared" si="6"/>
        <v>1.2356435185185189E-2</v>
      </c>
      <c r="M12" s="18">
        <f t="shared" si="3"/>
        <v>0.47140781779008922</v>
      </c>
      <c r="N12" s="19">
        <f t="shared" si="4"/>
        <v>0.58945748364755679</v>
      </c>
      <c r="O12" s="20">
        <f t="shared" si="2"/>
        <v>1.3296398891966759</v>
      </c>
      <c r="P12">
        <v>10</v>
      </c>
    </row>
    <row r="13" spans="1:17">
      <c r="A13" s="28" t="s">
        <v>46</v>
      </c>
      <c r="B13" s="28" t="s">
        <v>47</v>
      </c>
      <c r="C13" s="38">
        <v>0.749</v>
      </c>
      <c r="D13" s="38">
        <v>0.73399999999999999</v>
      </c>
      <c r="E13" s="12" t="s">
        <v>18</v>
      </c>
      <c r="F13" s="14">
        <v>0</v>
      </c>
      <c r="G13" s="15">
        <v>4.130787037037037E-2</v>
      </c>
      <c r="H13" s="16">
        <f t="shared" si="0"/>
        <v>4.130787037037037E-2</v>
      </c>
      <c r="I13" s="16">
        <f t="shared" si="1"/>
        <v>3.0319976851851851E-2</v>
      </c>
      <c r="J13" s="17">
        <v>6</v>
      </c>
      <c r="K13" s="16">
        <f t="shared" si="5"/>
        <v>2.3664351851851451E-4</v>
      </c>
      <c r="L13" s="16">
        <f t="shared" si="6"/>
        <v>1.2593078703703704E-2</v>
      </c>
      <c r="M13" s="18">
        <f t="shared" si="3"/>
        <v>0.42914093583636875</v>
      </c>
      <c r="N13" s="19">
        <f t="shared" si="4"/>
        <v>0.58473282442748087</v>
      </c>
      <c r="O13" s="20">
        <f t="shared" si="2"/>
        <v>1.2104230876996358</v>
      </c>
      <c r="P13">
        <v>9</v>
      </c>
    </row>
    <row r="14" spans="1:17">
      <c r="A14" s="28" t="s">
        <v>27</v>
      </c>
      <c r="B14" s="28" t="s">
        <v>24</v>
      </c>
      <c r="C14" s="12">
        <v>0.95699999999999996</v>
      </c>
      <c r="D14" s="13">
        <v>0.91900000000000004</v>
      </c>
      <c r="E14" s="12" t="s">
        <v>29</v>
      </c>
      <c r="F14" s="14" t="s">
        <v>38</v>
      </c>
      <c r="G14" s="15" t="s">
        <v>39</v>
      </c>
      <c r="H14" s="16"/>
      <c r="I14" s="16"/>
      <c r="J14" s="17"/>
      <c r="K14" s="16"/>
      <c r="L14" s="16"/>
      <c r="M14" s="18"/>
      <c r="N14" s="19"/>
      <c r="O14" s="20"/>
      <c r="P14">
        <v>4</v>
      </c>
    </row>
    <row r="15" spans="1:17">
      <c r="A15" s="28" t="s">
        <v>25</v>
      </c>
      <c r="B15" s="28" t="s">
        <v>26</v>
      </c>
      <c r="C15" s="12">
        <v>0.81599999999999995</v>
      </c>
      <c r="D15" s="13">
        <v>0.80100000000000005</v>
      </c>
      <c r="E15" s="12" t="s">
        <v>18</v>
      </c>
      <c r="F15" s="14" t="s">
        <v>38</v>
      </c>
      <c r="G15" s="15" t="s">
        <v>39</v>
      </c>
      <c r="H15" s="16"/>
      <c r="I15" s="16"/>
      <c r="J15" s="17"/>
      <c r="K15" s="16"/>
      <c r="L15" s="16"/>
      <c r="M15" s="18"/>
      <c r="N15" s="19"/>
      <c r="O15" s="20"/>
      <c r="P15">
        <v>5</v>
      </c>
    </row>
    <row r="16" spans="1:17">
      <c r="A16" s="28" t="s">
        <v>42</v>
      </c>
      <c r="B16" s="28" t="s">
        <v>35</v>
      </c>
      <c r="C16" s="12">
        <v>0.88</v>
      </c>
      <c r="D16" s="13">
        <v>0.85499999999999998</v>
      </c>
      <c r="E16" s="12" t="s">
        <v>18</v>
      </c>
      <c r="F16" s="14" t="s">
        <v>38</v>
      </c>
      <c r="G16" s="15" t="s">
        <v>39</v>
      </c>
      <c r="H16" s="16"/>
      <c r="I16" s="16"/>
      <c r="J16" s="17"/>
      <c r="K16" s="16"/>
      <c r="L16" s="16"/>
      <c r="M16" s="18"/>
      <c r="N16" s="19"/>
      <c r="O16" s="20"/>
      <c r="P16">
        <v>6</v>
      </c>
    </row>
    <row r="17" spans="1:16">
      <c r="A17" s="28" t="s">
        <v>44</v>
      </c>
      <c r="B17" s="28" t="s">
        <v>45</v>
      </c>
      <c r="C17" s="38">
        <v>0.98599999999999999</v>
      </c>
      <c r="D17" s="38">
        <v>0.95499999999999996</v>
      </c>
      <c r="E17" s="12" t="s">
        <v>18</v>
      </c>
      <c r="F17" s="14">
        <v>0</v>
      </c>
      <c r="G17" s="15" t="s">
        <v>39</v>
      </c>
      <c r="H17" s="16"/>
      <c r="I17" s="16"/>
      <c r="J17" s="17"/>
      <c r="K17" s="16"/>
      <c r="L17" s="16"/>
      <c r="M17" s="18"/>
      <c r="N17" s="19"/>
      <c r="O17" s="20"/>
      <c r="P17">
        <v>8</v>
      </c>
    </row>
    <row r="18" spans="1:16">
      <c r="A18" s="12"/>
      <c r="B18" s="12"/>
      <c r="C18" s="13"/>
      <c r="D18" s="13"/>
      <c r="E18" s="12"/>
      <c r="F18" s="14"/>
      <c r="G18" s="15"/>
      <c r="H18" s="16"/>
      <c r="I18" s="16"/>
      <c r="J18" s="17"/>
      <c r="K18" s="17"/>
      <c r="L18" s="17"/>
      <c r="M18" s="18"/>
      <c r="N18" s="19"/>
      <c r="O18" s="20"/>
    </row>
    <row r="19" spans="1:16">
      <c r="A19" s="12"/>
      <c r="B19" s="12"/>
      <c r="C19" s="13"/>
      <c r="D19" s="13"/>
      <c r="E19" s="12"/>
      <c r="F19" s="14"/>
      <c r="G19" s="15"/>
      <c r="H19" s="16"/>
      <c r="I19" s="16"/>
      <c r="J19" s="17"/>
      <c r="K19" s="17"/>
      <c r="L19" s="17"/>
      <c r="M19" s="18"/>
      <c r="N19" s="19"/>
      <c r="O19" s="20"/>
    </row>
    <row r="20" spans="1:16">
      <c r="A20" s="12"/>
      <c r="B20" s="12"/>
      <c r="C20" s="13"/>
      <c r="D20" s="13"/>
      <c r="E20" s="12"/>
      <c r="F20" s="14"/>
      <c r="G20" s="15"/>
      <c r="H20" s="16"/>
      <c r="I20" s="16"/>
      <c r="J20" s="17"/>
      <c r="K20" s="17"/>
      <c r="L20" s="17"/>
      <c r="M20" s="18"/>
      <c r="N20" s="19"/>
      <c r="O20" s="20"/>
    </row>
    <row r="21" spans="1:16">
      <c r="A21" s="12"/>
      <c r="B21" s="12"/>
      <c r="C21" s="13"/>
      <c r="D21" s="13"/>
      <c r="E21" s="12"/>
      <c r="F21" s="14"/>
      <c r="G21" s="15"/>
      <c r="H21" s="16"/>
      <c r="I21" s="16"/>
      <c r="J21" s="17"/>
      <c r="K21" s="17"/>
      <c r="L21" s="17"/>
      <c r="M21" s="18"/>
      <c r="N21" s="19"/>
      <c r="O21" s="20"/>
    </row>
    <row r="22" spans="1:16">
      <c r="A22" s="12"/>
      <c r="B22" s="12"/>
      <c r="C22" s="13"/>
      <c r="D22" s="13"/>
      <c r="E22" s="12"/>
      <c r="F22" s="14"/>
      <c r="G22" s="15"/>
      <c r="H22" s="16"/>
      <c r="I22" s="16"/>
      <c r="J22" s="17"/>
      <c r="K22" s="17"/>
      <c r="L22" s="17"/>
      <c r="M22" s="18"/>
      <c r="N22" s="19"/>
      <c r="O22" s="20"/>
    </row>
    <row r="23" spans="1:16">
      <c r="A23" s="12"/>
      <c r="B23" s="12"/>
      <c r="C23" s="13"/>
      <c r="D23" s="13"/>
      <c r="E23" s="12"/>
      <c r="F23" s="14"/>
      <c r="G23" s="15"/>
      <c r="H23" s="16"/>
      <c r="I23" s="16"/>
      <c r="J23" s="17"/>
      <c r="K23" s="17"/>
      <c r="L23" s="17"/>
      <c r="M23" s="18"/>
      <c r="N23" s="19"/>
      <c r="O23" s="20"/>
    </row>
    <row r="24" spans="1:16">
      <c r="A24" s="12"/>
      <c r="B24" s="12"/>
      <c r="C24" s="13"/>
      <c r="D24" s="13"/>
      <c r="E24" s="12"/>
      <c r="F24" s="14"/>
      <c r="G24" s="15"/>
      <c r="H24" s="16"/>
      <c r="I24" s="16"/>
      <c r="J24" s="17"/>
      <c r="K24" s="17"/>
      <c r="L24" s="17"/>
      <c r="M24" s="18"/>
      <c r="N24" s="19"/>
      <c r="O24" s="20"/>
    </row>
    <row r="25" spans="1:16">
      <c r="A25" s="12"/>
      <c r="B25" s="12"/>
      <c r="C25" s="13"/>
      <c r="D25" s="13"/>
      <c r="E25" s="12"/>
      <c r="F25" s="14"/>
      <c r="G25" s="15"/>
      <c r="H25" s="16"/>
      <c r="I25" s="16"/>
      <c r="J25" s="17"/>
      <c r="K25" s="17"/>
      <c r="L25" s="17"/>
      <c r="M25" s="18"/>
      <c r="N25" s="19"/>
      <c r="O25" s="20"/>
    </row>
    <row r="26" spans="1:16">
      <c r="A26" s="12"/>
      <c r="B26" s="12"/>
      <c r="C26" s="13"/>
      <c r="D26" s="13"/>
      <c r="E26" s="12"/>
      <c r="F26" s="14"/>
      <c r="G26" s="15"/>
      <c r="H26" s="16"/>
      <c r="I26" s="16"/>
      <c r="J26" s="17"/>
      <c r="K26" s="17"/>
      <c r="L26" s="17"/>
      <c r="M26" s="18"/>
      <c r="N26" s="19"/>
      <c r="O26" s="20"/>
    </row>
    <row r="27" spans="1:16">
      <c r="A27" s="12"/>
      <c r="B27" s="12"/>
      <c r="C27" s="13"/>
      <c r="D27" s="13"/>
      <c r="E27" s="12"/>
      <c r="F27" s="14"/>
      <c r="G27" s="15"/>
      <c r="H27" s="16"/>
      <c r="I27" s="16"/>
      <c r="J27" s="17"/>
      <c r="K27" s="17"/>
      <c r="L27" s="17"/>
      <c r="M27" s="18"/>
      <c r="N27" s="19"/>
      <c r="O27" s="20"/>
    </row>
    <row r="28" spans="1:16">
      <c r="A28" s="12"/>
      <c r="B28" s="12"/>
      <c r="C28" s="13"/>
      <c r="D28" s="13"/>
      <c r="E28" s="12"/>
      <c r="F28" s="14"/>
      <c r="G28" s="15"/>
      <c r="H28" s="16"/>
      <c r="I28" s="16"/>
      <c r="J28" s="17"/>
      <c r="K28" s="17"/>
      <c r="L28" s="17"/>
      <c r="M28" s="18"/>
      <c r="N28" s="19"/>
      <c r="O28" s="20"/>
    </row>
    <row r="29" spans="1:16">
      <c r="A29" s="12"/>
      <c r="B29" s="12"/>
      <c r="C29" s="13"/>
      <c r="D29" s="13"/>
      <c r="E29" s="12"/>
      <c r="F29" s="14"/>
      <c r="G29" s="15"/>
      <c r="H29" s="16"/>
      <c r="I29" s="16"/>
      <c r="J29" s="17"/>
      <c r="K29" s="17"/>
      <c r="L29" s="17"/>
      <c r="M29" s="18"/>
      <c r="N29" s="19"/>
      <c r="O29" s="20"/>
    </row>
    <row r="30" spans="1:16">
      <c r="A30" s="12"/>
      <c r="B30" s="12"/>
      <c r="C30" s="13"/>
      <c r="D30" s="13"/>
      <c r="E30" s="12"/>
      <c r="F30" s="14"/>
      <c r="G30" s="15"/>
      <c r="H30" s="16"/>
      <c r="I30" s="16"/>
      <c r="J30" s="17"/>
      <c r="K30" s="17"/>
      <c r="L30" s="17"/>
      <c r="M30" s="18"/>
      <c r="N30" s="19"/>
      <c r="O30" s="20"/>
    </row>
    <row r="31" spans="1:16">
      <c r="A31" s="12"/>
      <c r="B31" s="12"/>
      <c r="C31" s="13"/>
      <c r="D31" s="13"/>
      <c r="E31" s="12"/>
      <c r="F31" s="14"/>
      <c r="G31" s="15"/>
      <c r="H31" s="16"/>
      <c r="I31" s="16"/>
      <c r="J31" s="17"/>
      <c r="K31" s="17"/>
      <c r="L31" s="17"/>
      <c r="M31" s="18"/>
      <c r="N31" s="19"/>
      <c r="O31" s="20"/>
    </row>
    <row r="32" spans="1:16">
      <c r="A32" s="12"/>
      <c r="B32" s="12"/>
      <c r="C32" s="13"/>
      <c r="D32" s="13"/>
      <c r="E32" s="12"/>
      <c r="F32" s="14"/>
      <c r="G32" s="15"/>
      <c r="H32" s="16"/>
      <c r="I32" s="16"/>
      <c r="J32" s="17"/>
      <c r="K32" s="17"/>
      <c r="L32" s="17"/>
      <c r="M32" s="18"/>
      <c r="N32" s="19"/>
      <c r="O32" s="20"/>
    </row>
    <row r="33" spans="1:15">
      <c r="A33" s="12"/>
      <c r="B33" s="12"/>
      <c r="C33" s="13"/>
      <c r="D33" s="13"/>
      <c r="E33" s="12"/>
      <c r="F33" s="14"/>
      <c r="G33" s="15"/>
      <c r="H33" s="16"/>
      <c r="I33" s="16"/>
      <c r="J33" s="17"/>
      <c r="K33" s="17"/>
      <c r="L33" s="17"/>
      <c r="M33" s="18"/>
      <c r="N33" s="19"/>
      <c r="O33" s="20"/>
    </row>
    <row r="34" spans="1:15">
      <c r="A34" s="12"/>
      <c r="B34" s="12"/>
      <c r="C34" s="13"/>
      <c r="D34" s="13"/>
      <c r="E34" s="12"/>
      <c r="F34" s="14"/>
      <c r="G34" s="15"/>
      <c r="H34" s="16"/>
      <c r="I34" s="16"/>
      <c r="J34" s="17"/>
      <c r="K34" s="17"/>
      <c r="L34" s="17"/>
      <c r="M34" s="18"/>
      <c r="N34" s="19"/>
      <c r="O34" s="20"/>
    </row>
    <row r="35" spans="1:15">
      <c r="A35" s="12"/>
      <c r="B35" s="12"/>
      <c r="C35" s="13"/>
      <c r="D35" s="13"/>
      <c r="E35" s="12"/>
      <c r="F35" s="14"/>
      <c r="G35" s="15"/>
      <c r="H35" s="16"/>
      <c r="I35" s="16"/>
      <c r="J35" s="17"/>
      <c r="K35" s="17"/>
      <c r="L35" s="17"/>
      <c r="M35" s="18"/>
      <c r="N35" s="19"/>
      <c r="O35" s="20"/>
    </row>
    <row r="36" spans="1:15">
      <c r="A36" s="12"/>
      <c r="B36" s="12"/>
      <c r="C36" s="13"/>
      <c r="D36" s="13"/>
      <c r="E36" s="12"/>
      <c r="F36" s="14"/>
      <c r="G36" s="15"/>
      <c r="H36" s="16"/>
      <c r="I36" s="16"/>
      <c r="J36" s="17"/>
      <c r="K36" s="17"/>
      <c r="L36" s="17"/>
      <c r="M36" s="18"/>
      <c r="N36" s="19"/>
      <c r="O36" s="20"/>
    </row>
    <row r="37" spans="1:15">
      <c r="A37" s="12"/>
      <c r="B37" s="12"/>
      <c r="C37" s="13"/>
      <c r="D37" s="13"/>
      <c r="E37" s="12"/>
      <c r="F37" s="14"/>
      <c r="G37" s="15"/>
      <c r="H37" s="16"/>
      <c r="I37" s="16"/>
      <c r="J37" s="17"/>
      <c r="K37" s="17"/>
      <c r="L37" s="17"/>
      <c r="M37" s="18"/>
      <c r="N37" s="19"/>
      <c r="O37" s="20"/>
    </row>
    <row r="38" spans="1:15">
      <c r="A38" s="12"/>
      <c r="B38" s="12"/>
      <c r="C38" s="13"/>
      <c r="D38" s="13"/>
      <c r="E38" s="12"/>
      <c r="F38" s="14"/>
      <c r="G38" s="15"/>
      <c r="H38" s="16"/>
      <c r="I38" s="16"/>
      <c r="J38" s="17"/>
      <c r="K38" s="17"/>
      <c r="L38" s="17"/>
      <c r="M38" s="18"/>
      <c r="N38" s="19"/>
      <c r="O38" s="20"/>
    </row>
    <row r="39" spans="1:15">
      <c r="A39" s="12"/>
      <c r="B39" s="12"/>
      <c r="C39" s="13"/>
      <c r="D39" s="13"/>
      <c r="E39" s="12"/>
      <c r="F39" s="14"/>
      <c r="G39" s="15"/>
      <c r="H39" s="16"/>
      <c r="I39" s="16"/>
      <c r="J39" s="17"/>
      <c r="K39" s="17"/>
      <c r="L39" s="17"/>
      <c r="M39" s="18"/>
      <c r="N39" s="19"/>
      <c r="O39" s="20"/>
    </row>
    <row r="40" spans="1:15">
      <c r="A40" s="12"/>
      <c r="B40" s="12"/>
      <c r="C40" s="13"/>
      <c r="D40" s="13"/>
      <c r="E40" s="12"/>
      <c r="F40" s="14"/>
      <c r="G40" s="15"/>
      <c r="H40" s="16"/>
      <c r="I40" s="16"/>
      <c r="J40" s="17"/>
      <c r="K40" s="17"/>
      <c r="L40" s="17"/>
      <c r="M40" s="18"/>
      <c r="N40" s="19"/>
      <c r="O40" s="20"/>
    </row>
    <row r="41" spans="1:15">
      <c r="A41" s="12"/>
      <c r="B41" s="12"/>
      <c r="C41" s="13"/>
      <c r="D41" s="13"/>
      <c r="E41" s="12"/>
      <c r="F41" s="14"/>
      <c r="G41" s="15"/>
      <c r="H41" s="16"/>
      <c r="I41" s="16"/>
      <c r="J41" s="17"/>
      <c r="K41" s="17"/>
      <c r="L41" s="17"/>
      <c r="M41" s="18"/>
      <c r="N41" s="19"/>
      <c r="O41" s="20"/>
    </row>
    <row r="42" spans="1:15">
      <c r="A42" s="12"/>
      <c r="B42" s="12"/>
      <c r="C42" s="13"/>
      <c r="D42" s="13"/>
      <c r="E42" s="12"/>
      <c r="F42" s="14"/>
      <c r="G42" s="15"/>
      <c r="H42" s="16"/>
      <c r="I42" s="16"/>
      <c r="J42" s="17"/>
      <c r="K42" s="17"/>
      <c r="L42" s="17"/>
      <c r="M42" s="18"/>
      <c r="N42" s="19"/>
      <c r="O42" s="20"/>
    </row>
    <row r="43" spans="1:15">
      <c r="A43" s="12"/>
      <c r="B43" s="12"/>
      <c r="C43" s="13"/>
      <c r="D43" s="13"/>
      <c r="E43" s="12"/>
      <c r="F43" s="14"/>
      <c r="G43" s="15"/>
      <c r="H43" s="16"/>
      <c r="I43" s="16"/>
      <c r="J43" s="17"/>
      <c r="K43" s="17"/>
      <c r="L43" s="17"/>
      <c r="M43" s="18"/>
      <c r="N43" s="19"/>
      <c r="O43" s="20"/>
    </row>
    <row r="44" spans="1:15">
      <c r="A44" s="12"/>
      <c r="B44" s="12"/>
      <c r="C44" s="13"/>
      <c r="D44" s="13"/>
      <c r="E44" s="12"/>
      <c r="F44" s="14"/>
      <c r="G44" s="15"/>
      <c r="H44" s="16"/>
      <c r="I44" s="16"/>
      <c r="J44" s="17"/>
      <c r="K44" s="17"/>
      <c r="L44" s="17"/>
      <c r="M44" s="18"/>
      <c r="N44" s="19"/>
      <c r="O44" s="20"/>
    </row>
    <row r="45" spans="1:15">
      <c r="A45" s="12"/>
      <c r="B45" s="12"/>
      <c r="C45" s="13"/>
      <c r="D45" s="13"/>
      <c r="E45" s="12"/>
      <c r="F45" s="14"/>
      <c r="G45" s="15"/>
      <c r="H45" s="16"/>
      <c r="I45" s="16"/>
      <c r="J45" s="17"/>
      <c r="K45" s="17"/>
      <c r="L45" s="17"/>
      <c r="M45" s="18"/>
      <c r="N45" s="19"/>
      <c r="O45" s="20"/>
    </row>
    <row r="46" spans="1:15">
      <c r="A46" s="12"/>
      <c r="B46" s="12"/>
      <c r="C46" s="13"/>
      <c r="D46" s="13"/>
      <c r="E46" s="12"/>
      <c r="F46" s="14"/>
      <c r="G46" s="15"/>
      <c r="H46" s="16"/>
      <c r="I46" s="16"/>
      <c r="J46" s="17"/>
      <c r="K46" s="17"/>
      <c r="L46" s="17"/>
      <c r="M46" s="18"/>
      <c r="N46" s="19"/>
      <c r="O46" s="20"/>
    </row>
    <row r="47" spans="1:15">
      <c r="A47" s="12"/>
      <c r="B47" s="12"/>
      <c r="C47" s="13"/>
      <c r="D47" s="13"/>
      <c r="E47" s="12"/>
      <c r="F47" s="14"/>
      <c r="G47" s="15"/>
      <c r="H47" s="16"/>
      <c r="I47" s="16"/>
      <c r="J47" s="17"/>
      <c r="K47" s="17"/>
      <c r="L47" s="17"/>
      <c r="M47" s="18"/>
      <c r="N47" s="19"/>
      <c r="O47" s="20"/>
    </row>
    <row r="48" spans="1:15">
      <c r="A48" s="12"/>
      <c r="B48" s="12"/>
      <c r="C48" s="13"/>
      <c r="D48" s="13"/>
      <c r="E48" s="12"/>
      <c r="F48" s="14"/>
      <c r="G48" s="15"/>
      <c r="H48" s="16"/>
      <c r="I48" s="16"/>
      <c r="J48" s="17"/>
      <c r="K48" s="17"/>
      <c r="L48" s="17"/>
      <c r="M48" s="18"/>
      <c r="N48" s="19"/>
      <c r="O48" s="20"/>
    </row>
    <row r="49" spans="1:15">
      <c r="A49" s="12"/>
      <c r="B49" s="12"/>
      <c r="C49" s="13"/>
      <c r="D49" s="13"/>
      <c r="E49" s="12"/>
      <c r="F49" s="14"/>
      <c r="G49" s="15"/>
      <c r="H49" s="16"/>
      <c r="I49" s="16"/>
      <c r="J49" s="17"/>
      <c r="K49" s="17"/>
      <c r="L49" s="17"/>
      <c r="M49" s="18"/>
      <c r="N49" s="19"/>
      <c r="O49" s="20"/>
    </row>
    <row r="50" spans="1:15">
      <c r="A50" s="12"/>
      <c r="B50" s="12"/>
      <c r="C50" s="13"/>
      <c r="D50" s="13"/>
      <c r="E50" s="12"/>
      <c r="F50" s="14"/>
      <c r="G50" s="15"/>
      <c r="H50" s="16"/>
      <c r="I50" s="16"/>
      <c r="J50" s="17"/>
      <c r="K50" s="17"/>
      <c r="L50" s="17"/>
      <c r="M50" s="18"/>
      <c r="N50" s="19"/>
      <c r="O50" s="20"/>
    </row>
  </sheetData>
  <sheetProtection sheet="1" objects="1" scenarios="1" selectLockedCells="1" selectUnlockedCells="1"/>
  <sortState ref="A8:P17">
    <sortCondition ref="I8"/>
  </sortState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5"/>
  <dimension ref="A1:Q50"/>
  <sheetViews>
    <sheetView workbookViewId="0"/>
  </sheetViews>
  <sheetFormatPr defaultRowHeight="15"/>
  <cols>
    <col min="1" max="1" width="23.140625" customWidth="1"/>
    <col min="2" max="2" width="19.5703125" customWidth="1"/>
    <col min="6" max="7" width="11.85546875" customWidth="1"/>
    <col min="8" max="8" width="11.42578125" customWidth="1"/>
    <col min="9" max="12" width="11.5703125" customWidth="1"/>
  </cols>
  <sheetData>
    <row r="1" spans="1:17" s="2" customFormat="1" ht="18.75" customHeight="1">
      <c r="A1" s="1" t="s">
        <v>20</v>
      </c>
      <c r="B1" s="1"/>
      <c r="C1" s="1"/>
      <c r="D1" s="1"/>
      <c r="E1" s="1"/>
      <c r="F1" s="1"/>
      <c r="G1" s="1"/>
      <c r="J1" s="1"/>
      <c r="M1" s="1"/>
      <c r="N1" s="1"/>
      <c r="O1" s="1"/>
      <c r="P1" s="1"/>
      <c r="Q1" s="1"/>
    </row>
    <row r="2" spans="1:17" s="2" customFormat="1" ht="27.75" customHeight="1">
      <c r="A2" s="1"/>
      <c r="B2" s="1"/>
      <c r="C2" s="1"/>
      <c r="D2" s="1"/>
      <c r="E2" s="1"/>
      <c r="F2" s="1"/>
      <c r="G2" s="1"/>
      <c r="J2" s="1"/>
      <c r="M2" s="1"/>
      <c r="N2" s="1"/>
      <c r="O2" s="1"/>
      <c r="P2" s="1"/>
      <c r="Q2" s="1"/>
    </row>
    <row r="3" spans="1:17" s="2" customFormat="1">
      <c r="A3" s="31" t="s">
        <v>17</v>
      </c>
      <c r="B3" s="32">
        <v>1.2</v>
      </c>
      <c r="C3" s="1"/>
      <c r="D3" s="1"/>
      <c r="E3" s="1"/>
      <c r="F3" s="1"/>
      <c r="G3" s="1"/>
      <c r="H3" s="1"/>
      <c r="I3" s="7"/>
      <c r="J3" s="1"/>
      <c r="K3" s="1"/>
      <c r="L3" s="8"/>
      <c r="M3" s="1"/>
      <c r="N3" s="1"/>
      <c r="O3" s="1"/>
      <c r="P3" s="1"/>
      <c r="Q3" s="1"/>
    </row>
    <row r="4" spans="1:17" s="2" customFormat="1">
      <c r="A4" s="31" t="s">
        <v>19</v>
      </c>
      <c r="B4" s="14">
        <v>0</v>
      </c>
      <c r="C4" s="1"/>
      <c r="D4" s="1"/>
      <c r="E4" s="1"/>
      <c r="F4" s="1"/>
      <c r="G4" s="1"/>
      <c r="H4" s="1"/>
      <c r="I4" s="7"/>
      <c r="J4" s="1"/>
      <c r="K4" s="1"/>
      <c r="L4" s="8"/>
      <c r="M4" s="1"/>
      <c r="N4" s="1"/>
      <c r="O4" s="1"/>
      <c r="P4" s="1"/>
      <c r="Q4" s="1"/>
    </row>
    <row r="5" spans="1:17" s="2" customFormat="1">
      <c r="A5" s="33"/>
      <c r="B5" s="34"/>
      <c r="C5" s="1"/>
      <c r="D5" s="1"/>
      <c r="E5" s="1"/>
      <c r="F5" s="1"/>
      <c r="G5" s="1"/>
      <c r="H5" s="1"/>
      <c r="I5" s="7"/>
      <c r="J5" s="1"/>
      <c r="K5" s="1"/>
      <c r="L5" s="8"/>
      <c r="M5" s="1"/>
      <c r="N5" s="1"/>
      <c r="O5" s="1"/>
      <c r="P5" s="1"/>
      <c r="Q5" s="1"/>
    </row>
    <row r="6" spans="1:17" s="2" customFormat="1">
      <c r="A6" s="31"/>
      <c r="B6" s="31"/>
      <c r="C6" s="1"/>
      <c r="D6" s="1"/>
      <c r="E6" s="1"/>
      <c r="F6" s="1"/>
      <c r="G6" s="1"/>
      <c r="H6" s="1"/>
      <c r="I6" s="7"/>
      <c r="J6" s="1"/>
      <c r="K6" s="1"/>
      <c r="L6" s="8"/>
      <c r="M6" s="1"/>
      <c r="N6" s="1"/>
      <c r="O6" s="1"/>
      <c r="P6" s="1"/>
      <c r="Q6" s="1"/>
    </row>
    <row r="7" spans="1:17" s="6" customFormat="1" ht="30.75" customHeight="1">
      <c r="A7" s="35" t="s">
        <v>0</v>
      </c>
      <c r="B7" s="35" t="s">
        <v>1</v>
      </c>
      <c r="C7" s="11" t="s">
        <v>2</v>
      </c>
      <c r="D7" s="11" t="s">
        <v>15</v>
      </c>
      <c r="E7" s="11" t="s">
        <v>16</v>
      </c>
      <c r="F7" s="11" t="s">
        <v>3</v>
      </c>
      <c r="G7" s="11" t="s">
        <v>8</v>
      </c>
      <c r="H7" s="11" t="s">
        <v>14</v>
      </c>
      <c r="I7" s="11" t="s">
        <v>9</v>
      </c>
      <c r="J7" s="11" t="s">
        <v>13</v>
      </c>
      <c r="K7" s="11" t="s">
        <v>11</v>
      </c>
      <c r="L7" s="11" t="s">
        <v>12</v>
      </c>
      <c r="M7" s="11" t="s">
        <v>6</v>
      </c>
      <c r="N7" s="11" t="s">
        <v>7</v>
      </c>
      <c r="O7" s="11" t="s">
        <v>10</v>
      </c>
      <c r="P7" s="5" t="s">
        <v>30</v>
      </c>
      <c r="Q7" s="5"/>
    </row>
    <row r="8" spans="1:17" s="3" customFormat="1">
      <c r="A8" s="28" t="s">
        <v>5</v>
      </c>
      <c r="B8" s="28" t="s">
        <v>21</v>
      </c>
      <c r="C8" s="13">
        <v>0.95699999999999996</v>
      </c>
      <c r="D8" s="13">
        <v>0.92600000000000005</v>
      </c>
      <c r="E8" s="12" t="s">
        <v>18</v>
      </c>
      <c r="F8" s="14">
        <v>0</v>
      </c>
      <c r="G8" s="15">
        <v>1.4780092592592595E-2</v>
      </c>
      <c r="H8" s="16">
        <f t="shared" ref="H8:H14" si="0">G8-F8</f>
        <v>1.4780092592592595E-2</v>
      </c>
      <c r="I8" s="16">
        <f>H8*D8</f>
        <v>1.3686365740740744E-2</v>
      </c>
      <c r="J8" s="17">
        <v>1</v>
      </c>
      <c r="K8" s="16"/>
      <c r="L8" s="16"/>
      <c r="M8" s="18"/>
      <c r="N8" s="19"/>
      <c r="O8" s="20">
        <f t="shared" ref="O8:O14" si="1">$B$3/(HOUR(H8)+(MINUTE(H8)/60+SECOND(H8)/3600))</f>
        <v>3.3829287392325762</v>
      </c>
      <c r="P8">
        <v>2</v>
      </c>
    </row>
    <row r="9" spans="1:17">
      <c r="A9" s="28" t="s">
        <v>25</v>
      </c>
      <c r="B9" s="28" t="s">
        <v>26</v>
      </c>
      <c r="C9" s="12">
        <v>0.81599999999999995</v>
      </c>
      <c r="D9" s="13">
        <v>0.80100000000000005</v>
      </c>
      <c r="E9" s="12" t="s">
        <v>18</v>
      </c>
      <c r="F9" s="14">
        <v>0</v>
      </c>
      <c r="G9" s="15">
        <v>1.7858796296296296E-2</v>
      </c>
      <c r="H9" s="16">
        <f t="shared" si="0"/>
        <v>1.7858796296296296E-2</v>
      </c>
      <c r="I9" s="16">
        <f>H9*D9</f>
        <v>1.4304895833333334E-2</v>
      </c>
      <c r="J9" s="17">
        <v>2</v>
      </c>
      <c r="K9" s="16">
        <f>I9-I8</f>
        <v>6.1853009259259066E-4</v>
      </c>
      <c r="L9" s="16">
        <f>I9-$I$8</f>
        <v>6.1853009259259066E-4</v>
      </c>
      <c r="M9" s="18">
        <f t="shared" ref="M9:M14" si="2">$I$8/H9</f>
        <v>0.76636552171095285</v>
      </c>
      <c r="N9" s="19">
        <f t="shared" ref="N9:N14" si="3">(HOUR($I$8)*3600+MINUTE($I$8)*60+SECOND($I$8))/(HOUR(I9)*3600+MINUTE(I9)*60+SECOND(I9))</f>
        <v>0.95711974110032361</v>
      </c>
      <c r="O9" s="20">
        <f t="shared" si="1"/>
        <v>2.7997407647440049</v>
      </c>
      <c r="P9">
        <v>5</v>
      </c>
    </row>
    <row r="10" spans="1:17">
      <c r="A10" s="28" t="s">
        <v>22</v>
      </c>
      <c r="B10" s="28" t="s">
        <v>4</v>
      </c>
      <c r="C10" s="13">
        <v>0.97099999999999997</v>
      </c>
      <c r="D10" s="13">
        <v>0.93300000000000005</v>
      </c>
      <c r="E10" s="12" t="s">
        <v>18</v>
      </c>
      <c r="F10" s="14">
        <v>0</v>
      </c>
      <c r="G10" s="15">
        <v>1.5520833333333333E-2</v>
      </c>
      <c r="H10" s="16">
        <f t="shared" si="0"/>
        <v>1.5520833333333333E-2</v>
      </c>
      <c r="I10" s="16">
        <f>H10*D10</f>
        <v>1.4480937500000001E-2</v>
      </c>
      <c r="J10" s="17">
        <v>3</v>
      </c>
      <c r="K10" s="16">
        <f t="shared" ref="K10:K14" si="4">I10-I9</f>
        <v>1.7604166666666636E-4</v>
      </c>
      <c r="L10" s="16">
        <f t="shared" ref="L10:L14" si="5">I10-$I$8</f>
        <v>7.9457175925925702E-4</v>
      </c>
      <c r="M10" s="18">
        <f t="shared" si="2"/>
        <v>0.88180611483967208</v>
      </c>
      <c r="N10" s="19">
        <f t="shared" si="3"/>
        <v>0.9456434852118305</v>
      </c>
      <c r="O10" s="20">
        <f t="shared" si="1"/>
        <v>3.2214765100671139</v>
      </c>
      <c r="P10">
        <v>1</v>
      </c>
    </row>
    <row r="11" spans="1:17">
      <c r="A11" s="28" t="s">
        <v>23</v>
      </c>
      <c r="B11" s="28" t="s">
        <v>28</v>
      </c>
      <c r="C11" s="13">
        <v>0.95199999999999996</v>
      </c>
      <c r="D11" s="13">
        <v>0.92100000000000004</v>
      </c>
      <c r="E11" s="12" t="s">
        <v>29</v>
      </c>
      <c r="F11" s="14">
        <v>0</v>
      </c>
      <c r="G11" s="15">
        <v>1.5694444444444445E-2</v>
      </c>
      <c r="H11" s="16">
        <f t="shared" si="0"/>
        <v>1.5694444444444445E-2</v>
      </c>
      <c r="I11" s="16">
        <f>H11*C11</f>
        <v>1.4941111111111112E-2</v>
      </c>
      <c r="J11" s="17">
        <v>4</v>
      </c>
      <c r="K11" s="16">
        <f t="shared" si="4"/>
        <v>4.6017361111111085E-4</v>
      </c>
      <c r="L11" s="16">
        <f t="shared" si="5"/>
        <v>1.2547453703703679E-3</v>
      </c>
      <c r="M11" s="18">
        <f t="shared" si="2"/>
        <v>0.87205162241887924</v>
      </c>
      <c r="N11" s="19">
        <f t="shared" si="3"/>
        <v>0.91634391944229276</v>
      </c>
      <c r="O11" s="20">
        <f t="shared" si="1"/>
        <v>3.1858407079646018</v>
      </c>
      <c r="P11">
        <v>3</v>
      </c>
    </row>
    <row r="12" spans="1:17">
      <c r="A12" s="28" t="s">
        <v>42</v>
      </c>
      <c r="B12" s="28" t="s">
        <v>35</v>
      </c>
      <c r="C12" s="12">
        <v>0.88</v>
      </c>
      <c r="D12" s="13">
        <v>0.85499999999999998</v>
      </c>
      <c r="E12" s="12" t="s">
        <v>18</v>
      </c>
      <c r="F12" s="14">
        <v>0</v>
      </c>
      <c r="G12" s="15">
        <v>1.7476851851851851E-2</v>
      </c>
      <c r="H12" s="16">
        <f t="shared" si="0"/>
        <v>1.7476851851851851E-2</v>
      </c>
      <c r="I12" s="16">
        <f>H12*D12</f>
        <v>1.4942708333333332E-2</v>
      </c>
      <c r="J12" s="17">
        <v>5</v>
      </c>
      <c r="K12" s="16">
        <f t="shared" si="4"/>
        <v>1.5972222222205429E-6</v>
      </c>
      <c r="L12" s="16">
        <f t="shared" si="5"/>
        <v>1.2563425925925884E-3</v>
      </c>
      <c r="M12" s="18">
        <f t="shared" si="2"/>
        <v>0.78311390728476837</v>
      </c>
      <c r="N12" s="19">
        <f t="shared" si="3"/>
        <v>0.91634391944229276</v>
      </c>
      <c r="O12" s="20">
        <f t="shared" si="1"/>
        <v>2.8609271523178808</v>
      </c>
      <c r="P12">
        <v>6</v>
      </c>
    </row>
    <row r="13" spans="1:17">
      <c r="A13" s="28" t="s">
        <v>36</v>
      </c>
      <c r="B13" s="28" t="s">
        <v>37</v>
      </c>
      <c r="C13" s="12">
        <v>0.876</v>
      </c>
      <c r="D13" s="13">
        <v>0.876</v>
      </c>
      <c r="E13" s="12" t="s">
        <v>18</v>
      </c>
      <c r="F13" s="14">
        <v>0</v>
      </c>
      <c r="G13" s="15">
        <v>1.7673611111111109E-2</v>
      </c>
      <c r="H13" s="16">
        <f t="shared" si="0"/>
        <v>1.7673611111111109E-2</v>
      </c>
      <c r="I13" s="16">
        <f>H13*D13</f>
        <v>1.5482083333333332E-2</v>
      </c>
      <c r="J13" s="17">
        <v>6</v>
      </c>
      <c r="K13" s="16">
        <f t="shared" si="4"/>
        <v>5.3937499999999992E-4</v>
      </c>
      <c r="L13" s="16">
        <f t="shared" si="5"/>
        <v>1.7957175925925883E-3</v>
      </c>
      <c r="M13" s="18">
        <f t="shared" si="2"/>
        <v>0.77439554682383782</v>
      </c>
      <c r="N13" s="19">
        <f t="shared" si="3"/>
        <v>0.88415545590433486</v>
      </c>
      <c r="O13" s="20">
        <f t="shared" si="1"/>
        <v>2.829076620825147</v>
      </c>
      <c r="P13">
        <v>7</v>
      </c>
    </row>
    <row r="14" spans="1:17">
      <c r="A14" s="28" t="s">
        <v>27</v>
      </c>
      <c r="B14" s="28" t="s">
        <v>24</v>
      </c>
      <c r="C14" s="12">
        <v>0.95699999999999996</v>
      </c>
      <c r="D14" s="13">
        <v>0.91900000000000004</v>
      </c>
      <c r="E14" s="12" t="s">
        <v>29</v>
      </c>
      <c r="F14" s="14">
        <v>0</v>
      </c>
      <c r="G14" s="15">
        <v>1.6493055555555556E-2</v>
      </c>
      <c r="H14" s="16">
        <f t="shared" si="0"/>
        <v>1.6493055555555556E-2</v>
      </c>
      <c r="I14" s="16">
        <f>H14*C14</f>
        <v>1.5783854166666667E-2</v>
      </c>
      <c r="J14" s="17">
        <v>7</v>
      </c>
      <c r="K14" s="16">
        <f t="shared" si="4"/>
        <v>3.0177083333333445E-4</v>
      </c>
      <c r="L14" s="16">
        <f t="shared" si="5"/>
        <v>2.0974884259259228E-3</v>
      </c>
      <c r="M14" s="18">
        <f t="shared" si="2"/>
        <v>0.82982596491228089</v>
      </c>
      <c r="N14" s="19">
        <f t="shared" si="3"/>
        <v>0.86730205278592376</v>
      </c>
      <c r="O14" s="20">
        <f t="shared" si="1"/>
        <v>3.0315789473684207</v>
      </c>
      <c r="P14">
        <v>4</v>
      </c>
    </row>
    <row r="15" spans="1:17">
      <c r="A15" s="12"/>
      <c r="B15" s="12"/>
      <c r="C15" s="13"/>
      <c r="D15" s="13"/>
      <c r="E15" s="12"/>
      <c r="F15" s="14"/>
      <c r="G15" s="15"/>
      <c r="H15" s="16"/>
      <c r="I15" s="16"/>
      <c r="J15" s="17"/>
      <c r="K15" s="17"/>
      <c r="L15" s="17"/>
      <c r="M15" s="18"/>
      <c r="N15" s="19"/>
      <c r="O15" s="20"/>
    </row>
    <row r="16" spans="1:17">
      <c r="A16" s="12"/>
      <c r="B16" s="12"/>
      <c r="C16" s="13"/>
      <c r="D16" s="13"/>
      <c r="E16" s="12"/>
      <c r="F16" s="14"/>
      <c r="G16" s="15"/>
      <c r="H16" s="16"/>
      <c r="I16" s="16"/>
      <c r="J16" s="17"/>
      <c r="K16" s="17"/>
      <c r="L16" s="17"/>
      <c r="M16" s="18"/>
      <c r="N16" s="19"/>
      <c r="O16" s="20"/>
    </row>
    <row r="17" spans="1:15">
      <c r="A17" s="12"/>
      <c r="B17" s="12"/>
      <c r="C17" s="13"/>
      <c r="D17" s="13"/>
      <c r="E17" s="12"/>
      <c r="F17" s="14"/>
      <c r="G17" s="15"/>
      <c r="H17" s="16"/>
      <c r="I17" s="16"/>
      <c r="J17" s="17"/>
      <c r="K17" s="17"/>
      <c r="L17" s="17"/>
      <c r="M17" s="18"/>
      <c r="N17" s="19"/>
      <c r="O17" s="20"/>
    </row>
    <row r="18" spans="1:15">
      <c r="A18" s="12"/>
      <c r="B18" s="12"/>
      <c r="C18" s="13"/>
      <c r="D18" s="13"/>
      <c r="E18" s="12"/>
      <c r="F18" s="14"/>
      <c r="G18" s="15"/>
      <c r="H18" s="16"/>
      <c r="I18" s="16"/>
      <c r="J18" s="17"/>
      <c r="K18" s="17"/>
      <c r="L18" s="17"/>
      <c r="M18" s="18"/>
      <c r="N18" s="19"/>
      <c r="O18" s="20"/>
    </row>
    <row r="19" spans="1:15">
      <c r="A19" s="12"/>
      <c r="B19" s="12"/>
      <c r="C19" s="13"/>
      <c r="D19" s="13"/>
      <c r="E19" s="12"/>
      <c r="F19" s="14"/>
      <c r="G19" s="15"/>
      <c r="H19" s="16"/>
      <c r="I19" s="16"/>
      <c r="J19" s="17"/>
      <c r="K19" s="17"/>
      <c r="L19" s="17"/>
      <c r="M19" s="18"/>
      <c r="N19" s="19"/>
      <c r="O19" s="20"/>
    </row>
    <row r="20" spans="1:15">
      <c r="A20" s="12"/>
      <c r="B20" s="12"/>
      <c r="C20" s="13"/>
      <c r="D20" s="13"/>
      <c r="E20" s="12"/>
      <c r="F20" s="14"/>
      <c r="G20" s="15"/>
      <c r="H20" s="16"/>
      <c r="I20" s="16"/>
      <c r="J20" s="17"/>
      <c r="K20" s="17"/>
      <c r="L20" s="17"/>
      <c r="M20" s="18"/>
      <c r="N20" s="19"/>
      <c r="O20" s="20"/>
    </row>
    <row r="21" spans="1:15">
      <c r="A21" s="12"/>
      <c r="B21" s="12"/>
      <c r="C21" s="13"/>
      <c r="D21" s="13"/>
      <c r="E21" s="12"/>
      <c r="F21" s="14"/>
      <c r="G21" s="15"/>
      <c r="H21" s="16"/>
      <c r="I21" s="16"/>
      <c r="J21" s="17"/>
      <c r="K21" s="17"/>
      <c r="L21" s="17"/>
      <c r="M21" s="18"/>
      <c r="N21" s="19"/>
      <c r="O21" s="20"/>
    </row>
    <row r="22" spans="1:15">
      <c r="A22" s="12"/>
      <c r="B22" s="12"/>
      <c r="C22" s="13"/>
      <c r="D22" s="13"/>
      <c r="E22" s="12"/>
      <c r="F22" s="14"/>
      <c r="G22" s="15"/>
      <c r="H22" s="16"/>
      <c r="I22" s="16"/>
      <c r="J22" s="17"/>
      <c r="K22" s="17"/>
      <c r="L22" s="17"/>
      <c r="M22" s="18"/>
      <c r="N22" s="19"/>
      <c r="O22" s="20"/>
    </row>
    <row r="23" spans="1:15">
      <c r="A23" s="12"/>
      <c r="B23" s="12"/>
      <c r="C23" s="13"/>
      <c r="D23" s="13"/>
      <c r="E23" s="12"/>
      <c r="F23" s="14"/>
      <c r="G23" s="15"/>
      <c r="H23" s="16"/>
      <c r="I23" s="16"/>
      <c r="J23" s="17"/>
      <c r="K23" s="17"/>
      <c r="L23" s="17"/>
      <c r="M23" s="18"/>
      <c r="N23" s="19"/>
      <c r="O23" s="20"/>
    </row>
    <row r="24" spans="1:15">
      <c r="A24" s="12"/>
      <c r="B24" s="12"/>
      <c r="C24" s="13"/>
      <c r="D24" s="13"/>
      <c r="E24" s="12"/>
      <c r="F24" s="14"/>
      <c r="G24" s="15"/>
      <c r="H24" s="16"/>
      <c r="I24" s="16"/>
      <c r="J24" s="17"/>
      <c r="K24" s="17"/>
      <c r="L24" s="17"/>
      <c r="M24" s="18"/>
      <c r="N24" s="19"/>
      <c r="O24" s="20"/>
    </row>
    <row r="25" spans="1:15">
      <c r="A25" s="12"/>
      <c r="B25" s="12"/>
      <c r="C25" s="13"/>
      <c r="D25" s="13"/>
      <c r="E25" s="12"/>
      <c r="F25" s="14"/>
      <c r="G25" s="15"/>
      <c r="H25" s="16"/>
      <c r="I25" s="16"/>
      <c r="J25" s="17"/>
      <c r="K25" s="17"/>
      <c r="L25" s="17"/>
      <c r="M25" s="18"/>
      <c r="N25" s="19"/>
      <c r="O25" s="20"/>
    </row>
    <row r="26" spans="1:15">
      <c r="A26" s="12"/>
      <c r="B26" s="12"/>
      <c r="C26" s="13"/>
      <c r="D26" s="13"/>
      <c r="E26" s="12"/>
      <c r="F26" s="14"/>
      <c r="G26" s="15"/>
      <c r="H26" s="16"/>
      <c r="I26" s="16"/>
      <c r="J26" s="17"/>
      <c r="K26" s="17"/>
      <c r="L26" s="17"/>
      <c r="M26" s="18"/>
      <c r="N26" s="19"/>
      <c r="O26" s="20"/>
    </row>
    <row r="27" spans="1:15">
      <c r="A27" s="12"/>
      <c r="B27" s="12"/>
      <c r="C27" s="13"/>
      <c r="D27" s="13"/>
      <c r="E27" s="12"/>
      <c r="F27" s="14"/>
      <c r="G27" s="15"/>
      <c r="H27" s="16"/>
      <c r="I27" s="16"/>
      <c r="J27" s="17"/>
      <c r="K27" s="17"/>
      <c r="L27" s="17"/>
      <c r="M27" s="18"/>
      <c r="N27" s="19"/>
      <c r="O27" s="20"/>
    </row>
    <row r="28" spans="1:15">
      <c r="A28" s="12"/>
      <c r="B28" s="12"/>
      <c r="C28" s="13"/>
      <c r="D28" s="13"/>
      <c r="E28" s="12"/>
      <c r="F28" s="14"/>
      <c r="G28" s="15"/>
      <c r="H28" s="16"/>
      <c r="I28" s="16"/>
      <c r="J28" s="17"/>
      <c r="K28" s="17"/>
      <c r="L28" s="17"/>
      <c r="M28" s="18"/>
      <c r="N28" s="19"/>
      <c r="O28" s="20"/>
    </row>
    <row r="29" spans="1:15">
      <c r="A29" s="12"/>
      <c r="B29" s="12"/>
      <c r="C29" s="13"/>
      <c r="D29" s="13"/>
      <c r="E29" s="12"/>
      <c r="F29" s="14"/>
      <c r="G29" s="15"/>
      <c r="H29" s="16"/>
      <c r="I29" s="16"/>
      <c r="J29" s="17"/>
      <c r="K29" s="17"/>
      <c r="L29" s="17"/>
      <c r="M29" s="18"/>
      <c r="N29" s="19"/>
      <c r="O29" s="20"/>
    </row>
    <row r="30" spans="1:15">
      <c r="A30" s="12"/>
      <c r="B30" s="12"/>
      <c r="C30" s="13"/>
      <c r="D30" s="13"/>
      <c r="E30" s="12"/>
      <c r="F30" s="14"/>
      <c r="G30" s="15"/>
      <c r="H30" s="16"/>
      <c r="I30" s="16"/>
      <c r="J30" s="17"/>
      <c r="K30" s="17"/>
      <c r="L30" s="17"/>
      <c r="M30" s="18"/>
      <c r="N30" s="19"/>
      <c r="O30" s="20"/>
    </row>
    <row r="31" spans="1:15">
      <c r="A31" s="12"/>
      <c r="B31" s="12"/>
      <c r="C31" s="13"/>
      <c r="D31" s="13"/>
      <c r="E31" s="12"/>
      <c r="F31" s="14"/>
      <c r="G31" s="15"/>
      <c r="H31" s="16"/>
      <c r="I31" s="16"/>
      <c r="J31" s="17"/>
      <c r="K31" s="17"/>
      <c r="L31" s="17"/>
      <c r="M31" s="18"/>
      <c r="N31" s="19"/>
      <c r="O31" s="20"/>
    </row>
    <row r="32" spans="1:15">
      <c r="A32" s="12"/>
      <c r="B32" s="12"/>
      <c r="C32" s="13"/>
      <c r="D32" s="13"/>
      <c r="E32" s="12"/>
      <c r="F32" s="14"/>
      <c r="G32" s="15"/>
      <c r="H32" s="16"/>
      <c r="I32" s="16"/>
      <c r="J32" s="17"/>
      <c r="K32" s="17"/>
      <c r="L32" s="17"/>
      <c r="M32" s="18"/>
      <c r="N32" s="19"/>
      <c r="O32" s="20"/>
    </row>
    <row r="33" spans="1:15">
      <c r="A33" s="12"/>
      <c r="B33" s="12"/>
      <c r="C33" s="13"/>
      <c r="D33" s="13"/>
      <c r="E33" s="12"/>
      <c r="F33" s="14"/>
      <c r="G33" s="15"/>
      <c r="H33" s="16"/>
      <c r="I33" s="16"/>
      <c r="J33" s="17"/>
      <c r="K33" s="17"/>
      <c r="L33" s="17"/>
      <c r="M33" s="18"/>
      <c r="N33" s="19"/>
      <c r="O33" s="20"/>
    </row>
    <row r="34" spans="1:15">
      <c r="A34" s="12"/>
      <c r="B34" s="12"/>
      <c r="C34" s="13"/>
      <c r="D34" s="13"/>
      <c r="E34" s="12"/>
      <c r="F34" s="14"/>
      <c r="G34" s="15"/>
      <c r="H34" s="16"/>
      <c r="I34" s="16"/>
      <c r="J34" s="17"/>
      <c r="K34" s="17"/>
      <c r="L34" s="17"/>
      <c r="M34" s="18"/>
      <c r="N34" s="19"/>
      <c r="O34" s="20"/>
    </row>
    <row r="35" spans="1:15">
      <c r="A35" s="12"/>
      <c r="B35" s="12"/>
      <c r="C35" s="13"/>
      <c r="D35" s="13"/>
      <c r="E35" s="12"/>
      <c r="F35" s="14"/>
      <c r="G35" s="15"/>
      <c r="H35" s="16"/>
      <c r="I35" s="16"/>
      <c r="J35" s="17"/>
      <c r="K35" s="17"/>
      <c r="L35" s="17"/>
      <c r="M35" s="18"/>
      <c r="N35" s="19"/>
      <c r="O35" s="20"/>
    </row>
    <row r="36" spans="1:15">
      <c r="A36" s="12"/>
      <c r="B36" s="12"/>
      <c r="C36" s="13"/>
      <c r="D36" s="13"/>
      <c r="E36" s="12"/>
      <c r="F36" s="14"/>
      <c r="G36" s="15"/>
      <c r="H36" s="16"/>
      <c r="I36" s="16"/>
      <c r="J36" s="17"/>
      <c r="K36" s="17"/>
      <c r="L36" s="17"/>
      <c r="M36" s="18"/>
      <c r="N36" s="19"/>
      <c r="O36" s="20"/>
    </row>
    <row r="37" spans="1:15">
      <c r="A37" s="12"/>
      <c r="B37" s="12"/>
      <c r="C37" s="13"/>
      <c r="D37" s="13"/>
      <c r="E37" s="12"/>
      <c r="F37" s="14"/>
      <c r="G37" s="15"/>
      <c r="H37" s="16"/>
      <c r="I37" s="16"/>
      <c r="J37" s="17"/>
      <c r="K37" s="17"/>
      <c r="L37" s="17"/>
      <c r="M37" s="18"/>
      <c r="N37" s="19"/>
      <c r="O37" s="20"/>
    </row>
    <row r="38" spans="1:15">
      <c r="A38" s="12"/>
      <c r="B38" s="12"/>
      <c r="C38" s="13"/>
      <c r="D38" s="13"/>
      <c r="E38" s="12"/>
      <c r="F38" s="14"/>
      <c r="G38" s="15"/>
      <c r="H38" s="16"/>
      <c r="I38" s="16"/>
      <c r="J38" s="17"/>
      <c r="K38" s="17"/>
      <c r="L38" s="17"/>
      <c r="M38" s="18"/>
      <c r="N38" s="19"/>
      <c r="O38" s="20"/>
    </row>
    <row r="39" spans="1:15">
      <c r="A39" s="12"/>
      <c r="B39" s="12"/>
      <c r="C39" s="13"/>
      <c r="D39" s="13"/>
      <c r="E39" s="12"/>
      <c r="F39" s="14"/>
      <c r="G39" s="15"/>
      <c r="H39" s="16"/>
      <c r="I39" s="16"/>
      <c r="J39" s="17"/>
      <c r="K39" s="17"/>
      <c r="L39" s="17"/>
      <c r="M39" s="18"/>
      <c r="N39" s="19"/>
      <c r="O39" s="20"/>
    </row>
    <row r="40" spans="1:15">
      <c r="A40" s="12"/>
      <c r="B40" s="12"/>
      <c r="C40" s="13"/>
      <c r="D40" s="13"/>
      <c r="E40" s="12"/>
      <c r="F40" s="14"/>
      <c r="G40" s="15"/>
      <c r="H40" s="16"/>
      <c r="I40" s="16"/>
      <c r="J40" s="17"/>
      <c r="K40" s="17"/>
      <c r="L40" s="17"/>
      <c r="M40" s="18"/>
      <c r="N40" s="19"/>
      <c r="O40" s="20"/>
    </row>
    <row r="41" spans="1:15">
      <c r="A41" s="12"/>
      <c r="B41" s="12"/>
      <c r="C41" s="13"/>
      <c r="D41" s="13"/>
      <c r="E41" s="12"/>
      <c r="F41" s="14"/>
      <c r="G41" s="15"/>
      <c r="H41" s="16"/>
      <c r="I41" s="16"/>
      <c r="J41" s="17"/>
      <c r="K41" s="17"/>
      <c r="L41" s="17"/>
      <c r="M41" s="18"/>
      <c r="N41" s="19"/>
      <c r="O41" s="20"/>
    </row>
    <row r="42" spans="1:15">
      <c r="A42" s="12"/>
      <c r="B42" s="12"/>
      <c r="C42" s="13"/>
      <c r="D42" s="13"/>
      <c r="E42" s="12"/>
      <c r="F42" s="14"/>
      <c r="G42" s="15"/>
      <c r="H42" s="16"/>
      <c r="I42" s="16"/>
      <c r="J42" s="17"/>
      <c r="K42" s="17"/>
      <c r="L42" s="17"/>
      <c r="M42" s="18"/>
      <c r="N42" s="19"/>
      <c r="O42" s="20"/>
    </row>
    <row r="43" spans="1:15">
      <c r="A43" s="12"/>
      <c r="B43" s="12"/>
      <c r="C43" s="13"/>
      <c r="D43" s="13"/>
      <c r="E43" s="12"/>
      <c r="F43" s="14"/>
      <c r="G43" s="15"/>
      <c r="H43" s="16"/>
      <c r="I43" s="16"/>
      <c r="J43" s="17"/>
      <c r="K43" s="17"/>
      <c r="L43" s="17"/>
      <c r="M43" s="18"/>
      <c r="N43" s="19"/>
      <c r="O43" s="20"/>
    </row>
    <row r="44" spans="1:15">
      <c r="A44" s="12"/>
      <c r="B44" s="12"/>
      <c r="C44" s="13"/>
      <c r="D44" s="13"/>
      <c r="E44" s="12"/>
      <c r="F44" s="14"/>
      <c r="G44" s="15"/>
      <c r="H44" s="16"/>
      <c r="I44" s="16"/>
      <c r="J44" s="17"/>
      <c r="K44" s="17"/>
      <c r="L44" s="17"/>
      <c r="M44" s="18"/>
      <c r="N44" s="19"/>
      <c r="O44" s="20"/>
    </row>
    <row r="45" spans="1:15">
      <c r="A45" s="12"/>
      <c r="B45" s="12"/>
      <c r="C45" s="13"/>
      <c r="D45" s="13"/>
      <c r="E45" s="12"/>
      <c r="F45" s="14"/>
      <c r="G45" s="15"/>
      <c r="H45" s="16"/>
      <c r="I45" s="16"/>
      <c r="J45" s="17"/>
      <c r="K45" s="17"/>
      <c r="L45" s="17"/>
      <c r="M45" s="18"/>
      <c r="N45" s="19"/>
      <c r="O45" s="20"/>
    </row>
    <row r="46" spans="1:15">
      <c r="A46" s="12"/>
      <c r="B46" s="12"/>
      <c r="C46" s="13"/>
      <c r="D46" s="13"/>
      <c r="E46" s="12"/>
      <c r="F46" s="14"/>
      <c r="G46" s="15"/>
      <c r="H46" s="16"/>
      <c r="I46" s="16"/>
      <c r="J46" s="17"/>
      <c r="K46" s="17"/>
      <c r="L46" s="17"/>
      <c r="M46" s="18"/>
      <c r="N46" s="19"/>
      <c r="O46" s="20"/>
    </row>
    <row r="47" spans="1:15">
      <c r="A47" s="12"/>
      <c r="B47" s="12"/>
      <c r="C47" s="13"/>
      <c r="D47" s="13"/>
      <c r="E47" s="12"/>
      <c r="F47" s="14"/>
      <c r="G47" s="15"/>
      <c r="H47" s="16"/>
      <c r="I47" s="16"/>
      <c r="J47" s="17"/>
      <c r="K47" s="17"/>
      <c r="L47" s="17"/>
      <c r="M47" s="18"/>
      <c r="N47" s="19"/>
      <c r="O47" s="20"/>
    </row>
    <row r="48" spans="1:15">
      <c r="A48" s="12"/>
      <c r="B48" s="12"/>
      <c r="C48" s="13"/>
      <c r="D48" s="13"/>
      <c r="E48" s="12"/>
      <c r="F48" s="14"/>
      <c r="G48" s="15"/>
      <c r="H48" s="16"/>
      <c r="I48" s="16"/>
      <c r="J48" s="17"/>
      <c r="K48" s="17"/>
      <c r="L48" s="17"/>
      <c r="M48" s="18"/>
      <c r="N48" s="19"/>
      <c r="O48" s="20"/>
    </row>
    <row r="49" spans="1:15">
      <c r="A49" s="12"/>
      <c r="B49" s="12"/>
      <c r="C49" s="13"/>
      <c r="D49" s="13"/>
      <c r="E49" s="12"/>
      <c r="F49" s="14"/>
      <c r="G49" s="15"/>
      <c r="H49" s="16"/>
      <c r="I49" s="16"/>
      <c r="J49" s="17"/>
      <c r="K49" s="17"/>
      <c r="L49" s="17"/>
      <c r="M49" s="18"/>
      <c r="N49" s="19"/>
      <c r="O49" s="20"/>
    </row>
    <row r="50" spans="1:15">
      <c r="A50" s="12"/>
      <c r="B50" s="12"/>
      <c r="C50" s="13"/>
      <c r="D50" s="13"/>
      <c r="E50" s="12"/>
      <c r="F50" s="14"/>
      <c r="G50" s="15"/>
      <c r="H50" s="16"/>
      <c r="I50" s="16"/>
      <c r="J50" s="17"/>
      <c r="K50" s="17"/>
      <c r="L50" s="17"/>
      <c r="M50" s="18"/>
      <c r="N50" s="19"/>
      <c r="O50" s="20"/>
    </row>
  </sheetData>
  <sheetProtection sheet="1" objects="1" scenarios="1" selectLockedCells="1" selectUnlockedCells="1"/>
  <sortState ref="A8:P14">
    <sortCondition ref="I8"/>
  </sortState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14"/>
  <dimension ref="A1:Q50"/>
  <sheetViews>
    <sheetView workbookViewId="0"/>
  </sheetViews>
  <sheetFormatPr defaultRowHeight="15"/>
  <cols>
    <col min="1" max="1" width="23.140625" customWidth="1"/>
    <col min="2" max="2" width="19.5703125" customWidth="1"/>
    <col min="6" max="7" width="11.85546875" customWidth="1"/>
    <col min="8" max="8" width="11.42578125" customWidth="1"/>
    <col min="9" max="12" width="11.5703125" customWidth="1"/>
  </cols>
  <sheetData>
    <row r="1" spans="1:17" s="2" customFormat="1" ht="18.75" customHeight="1">
      <c r="A1" s="1" t="s">
        <v>20</v>
      </c>
      <c r="B1" s="1"/>
      <c r="C1" s="1"/>
      <c r="D1" s="1"/>
      <c r="E1" s="1"/>
      <c r="F1" s="1"/>
      <c r="G1" s="1"/>
      <c r="J1" s="1"/>
      <c r="M1" s="1"/>
      <c r="N1" s="1"/>
      <c r="O1" s="1"/>
      <c r="P1" s="1"/>
      <c r="Q1" s="1"/>
    </row>
    <row r="2" spans="1:17" s="2" customFormat="1" ht="27.75" customHeight="1">
      <c r="A2" s="1"/>
      <c r="B2" s="1"/>
      <c r="C2" s="1"/>
      <c r="D2" s="1"/>
      <c r="E2" s="1"/>
      <c r="F2" s="1"/>
      <c r="G2" s="1"/>
      <c r="J2" s="1"/>
      <c r="M2" s="1"/>
      <c r="N2" s="1"/>
      <c r="O2" s="1"/>
      <c r="P2" s="1"/>
      <c r="Q2" s="1"/>
    </row>
    <row r="3" spans="1:17" s="2" customFormat="1">
      <c r="A3" s="31" t="s">
        <v>17</v>
      </c>
      <c r="B3" s="32">
        <v>1.2</v>
      </c>
      <c r="C3" s="1"/>
      <c r="D3" s="1"/>
      <c r="E3" s="1"/>
      <c r="F3" s="1"/>
      <c r="G3" s="1"/>
      <c r="H3" s="1"/>
      <c r="I3" s="7"/>
      <c r="J3" s="1"/>
      <c r="K3" s="1"/>
      <c r="L3" s="8"/>
      <c r="M3" s="1"/>
      <c r="N3" s="1"/>
      <c r="O3" s="1"/>
      <c r="P3" s="1"/>
      <c r="Q3" s="1"/>
    </row>
    <row r="4" spans="1:17" s="2" customFormat="1">
      <c r="A4" s="31" t="s">
        <v>19</v>
      </c>
      <c r="B4" s="14">
        <v>0</v>
      </c>
      <c r="C4" s="1"/>
      <c r="D4" s="1"/>
      <c r="E4" s="1"/>
      <c r="F4" s="1"/>
      <c r="G4" s="1"/>
      <c r="H4" s="1"/>
      <c r="I4" s="7"/>
      <c r="J4" s="1"/>
      <c r="K4" s="1"/>
      <c r="L4" s="8"/>
      <c r="M4" s="1"/>
      <c r="N4" s="1"/>
      <c r="O4" s="1"/>
      <c r="P4" s="1"/>
      <c r="Q4" s="1"/>
    </row>
    <row r="5" spans="1:17" s="2" customFormat="1">
      <c r="A5" s="33"/>
      <c r="B5" s="34"/>
      <c r="C5" s="1"/>
      <c r="D5" s="1"/>
      <c r="E5" s="1"/>
      <c r="F5" s="1"/>
      <c r="G5" s="1"/>
      <c r="H5" s="1"/>
      <c r="I5" s="7"/>
      <c r="J5" s="1"/>
      <c r="K5" s="1"/>
      <c r="L5" s="8"/>
      <c r="M5" s="1"/>
      <c r="N5" s="1"/>
      <c r="O5" s="1"/>
      <c r="P5" s="1"/>
      <c r="Q5" s="1"/>
    </row>
    <row r="6" spans="1:17" s="2" customFormat="1">
      <c r="A6" s="31"/>
      <c r="B6" s="31"/>
      <c r="C6" s="1"/>
      <c r="D6" s="1"/>
      <c r="E6" s="1"/>
      <c r="F6" s="1"/>
      <c r="G6" s="1"/>
      <c r="H6" s="1"/>
      <c r="I6" s="7"/>
      <c r="J6" s="1"/>
      <c r="K6" s="1"/>
      <c r="L6" s="8"/>
      <c r="M6" s="1"/>
      <c r="N6" s="1"/>
      <c r="O6" s="1"/>
      <c r="P6" s="1"/>
      <c r="Q6" s="1"/>
    </row>
    <row r="7" spans="1:17" s="6" customFormat="1" ht="30.75" customHeight="1">
      <c r="A7" s="35" t="s">
        <v>0</v>
      </c>
      <c r="B7" s="35" t="s">
        <v>1</v>
      </c>
      <c r="C7" s="11" t="s">
        <v>2</v>
      </c>
      <c r="D7" s="11" t="s">
        <v>15</v>
      </c>
      <c r="E7" s="11" t="s">
        <v>16</v>
      </c>
      <c r="F7" s="11" t="s">
        <v>3</v>
      </c>
      <c r="G7" s="11" t="s">
        <v>8</v>
      </c>
      <c r="H7" s="11" t="s">
        <v>14</v>
      </c>
      <c r="I7" s="11" t="s">
        <v>9</v>
      </c>
      <c r="J7" s="11" t="s">
        <v>13</v>
      </c>
      <c r="K7" s="11" t="s">
        <v>11</v>
      </c>
      <c r="L7" s="11" t="s">
        <v>12</v>
      </c>
      <c r="M7" s="11" t="s">
        <v>6</v>
      </c>
      <c r="N7" s="11" t="s">
        <v>7</v>
      </c>
      <c r="O7" s="11" t="s">
        <v>10</v>
      </c>
      <c r="P7" s="5" t="s">
        <v>30</v>
      </c>
      <c r="Q7" s="5"/>
    </row>
    <row r="8" spans="1:17" s="3" customFormat="1">
      <c r="A8" s="28" t="s">
        <v>27</v>
      </c>
      <c r="B8" s="28" t="s">
        <v>24</v>
      </c>
      <c r="C8" s="12">
        <v>0.95699999999999996</v>
      </c>
      <c r="D8" s="13">
        <v>0.91900000000000004</v>
      </c>
      <c r="E8" s="12" t="s">
        <v>29</v>
      </c>
      <c r="F8" s="14">
        <v>0</v>
      </c>
      <c r="G8" s="15">
        <v>1.4641203703703703E-2</v>
      </c>
      <c r="H8" s="16">
        <f t="shared" ref="H8:H13" si="0">G8-F8</f>
        <v>1.4641203703703703E-2</v>
      </c>
      <c r="I8" s="16">
        <f>H8*C8</f>
        <v>1.4011631944444443E-2</v>
      </c>
      <c r="J8" s="17">
        <v>1</v>
      </c>
      <c r="K8" s="16"/>
      <c r="L8" s="16"/>
      <c r="M8" s="18"/>
      <c r="N8" s="19"/>
      <c r="O8" s="20">
        <f t="shared" ref="O8:O13" si="1">$B$3/(HOUR(H8)+(MINUTE(H8)/60+SECOND(H8)/3600))</f>
        <v>3.4150197628458501</v>
      </c>
      <c r="P8">
        <v>4</v>
      </c>
    </row>
    <row r="9" spans="1:17">
      <c r="A9" s="28" t="s">
        <v>5</v>
      </c>
      <c r="B9" s="28" t="s">
        <v>21</v>
      </c>
      <c r="C9" s="13">
        <v>0.95699999999999996</v>
      </c>
      <c r="D9" s="13">
        <v>0.92600000000000005</v>
      </c>
      <c r="E9" s="12" t="s">
        <v>18</v>
      </c>
      <c r="F9" s="14">
        <v>0</v>
      </c>
      <c r="G9" s="15">
        <v>1.5381944444444443E-2</v>
      </c>
      <c r="H9" s="16">
        <f t="shared" si="0"/>
        <v>1.5381944444444443E-2</v>
      </c>
      <c r="I9" s="16">
        <f>H9*D9</f>
        <v>1.4243680555555555E-2</v>
      </c>
      <c r="J9" s="17">
        <v>2</v>
      </c>
      <c r="K9" s="16">
        <f>I9-I8</f>
        <v>2.3204861111111169E-4</v>
      </c>
      <c r="L9" s="16">
        <f>I9-$I$8</f>
        <v>2.3204861111111169E-4</v>
      </c>
      <c r="M9" s="18">
        <f t="shared" ref="M9:M13" si="2">$I$8/H9</f>
        <v>0.9109142212189616</v>
      </c>
      <c r="N9" s="19">
        <f t="shared" ref="N9:N13" si="3">(HOUR($I$8)*3600+MINUTE($I$8)*60+SECOND($I$8))/(HOUR(I9)*3600+MINUTE(I9)*60+SECOND(I9))</f>
        <v>0.98375304630381799</v>
      </c>
      <c r="O9" s="20">
        <f t="shared" si="1"/>
        <v>3.2505643340857788</v>
      </c>
      <c r="P9">
        <v>2</v>
      </c>
    </row>
    <row r="10" spans="1:17">
      <c r="A10" s="28" t="s">
        <v>22</v>
      </c>
      <c r="B10" s="28" t="s">
        <v>4</v>
      </c>
      <c r="C10" s="13">
        <v>0.97099999999999997</v>
      </c>
      <c r="D10" s="13">
        <v>0.93300000000000005</v>
      </c>
      <c r="E10" s="12" t="s">
        <v>18</v>
      </c>
      <c r="F10" s="14">
        <v>0</v>
      </c>
      <c r="G10" s="15">
        <v>1.5763888888888886E-2</v>
      </c>
      <c r="H10" s="16">
        <f t="shared" si="0"/>
        <v>1.5763888888888886E-2</v>
      </c>
      <c r="I10" s="16">
        <f>H10*D10</f>
        <v>1.4707708333333331E-2</v>
      </c>
      <c r="J10" s="17">
        <v>3</v>
      </c>
      <c r="K10" s="16">
        <f t="shared" ref="K10:K13" si="4">I10-I9</f>
        <v>4.6402777777777675E-4</v>
      </c>
      <c r="L10" s="16">
        <f t="shared" ref="L10:L13" si="5">I10-$I$8</f>
        <v>6.9607638888888844E-4</v>
      </c>
      <c r="M10" s="18">
        <f t="shared" si="2"/>
        <v>0.8888436123348018</v>
      </c>
      <c r="N10" s="19">
        <f t="shared" si="3"/>
        <v>0.95279307631785992</v>
      </c>
      <c r="O10" s="20">
        <f t="shared" si="1"/>
        <v>3.1718061674008813</v>
      </c>
      <c r="P10">
        <v>1</v>
      </c>
    </row>
    <row r="11" spans="1:17">
      <c r="A11" s="28" t="s">
        <v>25</v>
      </c>
      <c r="B11" s="28" t="s">
        <v>26</v>
      </c>
      <c r="C11" s="12">
        <v>0.81599999999999995</v>
      </c>
      <c r="D11" s="13">
        <v>0.80100000000000005</v>
      </c>
      <c r="E11" s="12" t="s">
        <v>18</v>
      </c>
      <c r="F11" s="14">
        <v>0</v>
      </c>
      <c r="G11" s="15">
        <v>1.9259259259259261E-2</v>
      </c>
      <c r="H11" s="16">
        <f t="shared" si="0"/>
        <v>1.9259259259259261E-2</v>
      </c>
      <c r="I11" s="16">
        <f>H11*D11</f>
        <v>1.5426666666666668E-2</v>
      </c>
      <c r="J11" s="17">
        <v>4</v>
      </c>
      <c r="K11" s="16">
        <f t="shared" si="4"/>
        <v>7.1895833333333707E-4</v>
      </c>
      <c r="L11" s="16">
        <f t="shared" si="5"/>
        <v>1.4150347222222255E-3</v>
      </c>
      <c r="M11" s="18">
        <f t="shared" si="2"/>
        <v>0.72752704326923068</v>
      </c>
      <c r="N11" s="19">
        <f t="shared" si="3"/>
        <v>0.90847711927982</v>
      </c>
      <c r="O11" s="20">
        <f t="shared" si="1"/>
        <v>2.5961538461538458</v>
      </c>
      <c r="P11">
        <v>5</v>
      </c>
    </row>
    <row r="12" spans="1:17">
      <c r="A12" s="28" t="s">
        <v>36</v>
      </c>
      <c r="B12" s="28" t="s">
        <v>37</v>
      </c>
      <c r="C12" s="12">
        <v>0.876</v>
      </c>
      <c r="D12" s="13">
        <v>0.876</v>
      </c>
      <c r="E12" s="12" t="s">
        <v>18</v>
      </c>
      <c r="F12" s="14">
        <v>0</v>
      </c>
      <c r="G12" s="15">
        <v>1.9745370370370371E-2</v>
      </c>
      <c r="H12" s="16">
        <f t="shared" si="0"/>
        <v>1.9745370370370371E-2</v>
      </c>
      <c r="I12" s="16">
        <f>H12*D12</f>
        <v>1.7296944444444445E-2</v>
      </c>
      <c r="J12" s="17">
        <v>5</v>
      </c>
      <c r="K12" s="16">
        <f t="shared" si="4"/>
        <v>1.8702777777777763E-3</v>
      </c>
      <c r="L12" s="16">
        <f t="shared" si="5"/>
        <v>3.2853125000000018E-3</v>
      </c>
      <c r="M12" s="18">
        <f t="shared" si="2"/>
        <v>0.70961606096131291</v>
      </c>
      <c r="N12" s="19">
        <f t="shared" si="3"/>
        <v>0.81057563587684067</v>
      </c>
      <c r="O12" s="20">
        <f t="shared" si="1"/>
        <v>2.5322391559202813</v>
      </c>
      <c r="P12">
        <v>7</v>
      </c>
    </row>
    <row r="13" spans="1:17">
      <c r="A13" s="28" t="s">
        <v>23</v>
      </c>
      <c r="B13" s="28" t="s">
        <v>28</v>
      </c>
      <c r="C13" s="13">
        <v>0.95199999999999996</v>
      </c>
      <c r="D13" s="13">
        <v>0.92100000000000004</v>
      </c>
      <c r="E13" s="12" t="s">
        <v>29</v>
      </c>
      <c r="F13" s="14">
        <v>0</v>
      </c>
      <c r="G13" s="15">
        <v>2.0810185185185185E-2</v>
      </c>
      <c r="H13" s="16">
        <f t="shared" si="0"/>
        <v>2.0810185185185185E-2</v>
      </c>
      <c r="I13" s="16">
        <f>H13*C13</f>
        <v>1.9811296296296296E-2</v>
      </c>
      <c r="J13" s="17">
        <v>6</v>
      </c>
      <c r="K13" s="16">
        <f t="shared" si="4"/>
        <v>2.5143518518518509E-3</v>
      </c>
      <c r="L13" s="16">
        <f t="shared" si="5"/>
        <v>5.7996643518518527E-3</v>
      </c>
      <c r="M13" s="18">
        <f t="shared" si="2"/>
        <v>0.67330645161290315</v>
      </c>
      <c r="N13" s="19">
        <f t="shared" si="3"/>
        <v>0.70735981308411211</v>
      </c>
      <c r="O13" s="20">
        <f t="shared" si="1"/>
        <v>2.4026696329254724</v>
      </c>
      <c r="P13">
        <v>3</v>
      </c>
    </row>
    <row r="14" spans="1:17">
      <c r="A14" s="28" t="s">
        <v>42</v>
      </c>
      <c r="B14" s="28" t="s">
        <v>35</v>
      </c>
      <c r="C14" s="12">
        <v>0.88</v>
      </c>
      <c r="D14" s="13">
        <v>0.85499999999999998</v>
      </c>
      <c r="E14" s="12" t="s">
        <v>18</v>
      </c>
      <c r="F14" s="14" t="s">
        <v>38</v>
      </c>
      <c r="G14" s="15" t="s">
        <v>39</v>
      </c>
      <c r="H14" s="16"/>
      <c r="I14" s="16"/>
      <c r="J14" s="17"/>
      <c r="K14" s="16"/>
      <c r="L14" s="16"/>
      <c r="M14" s="18"/>
      <c r="N14" s="19"/>
      <c r="O14" s="20"/>
      <c r="P14">
        <v>6</v>
      </c>
    </row>
    <row r="15" spans="1:17">
      <c r="A15" s="12"/>
      <c r="B15" s="12"/>
      <c r="C15" s="13"/>
      <c r="D15" s="13"/>
      <c r="E15" s="12"/>
      <c r="F15" s="14"/>
      <c r="G15" s="15"/>
      <c r="H15" s="16"/>
      <c r="I15" s="16"/>
      <c r="J15" s="17"/>
      <c r="K15" s="17"/>
      <c r="L15" s="17"/>
      <c r="M15" s="18"/>
      <c r="N15" s="19"/>
      <c r="O15" s="20"/>
    </row>
    <row r="16" spans="1:17">
      <c r="A16" s="12"/>
      <c r="B16" s="12"/>
      <c r="C16" s="13"/>
      <c r="D16" s="13"/>
      <c r="E16" s="12"/>
      <c r="F16" s="14"/>
      <c r="G16" s="15"/>
      <c r="H16" s="16"/>
      <c r="I16" s="16"/>
      <c r="J16" s="17"/>
      <c r="K16" s="17"/>
      <c r="L16" s="17"/>
      <c r="M16" s="18"/>
      <c r="N16" s="19"/>
      <c r="O16" s="20"/>
    </row>
    <row r="17" spans="1:15">
      <c r="A17" s="12"/>
      <c r="B17" s="12"/>
      <c r="C17" s="13"/>
      <c r="D17" s="13"/>
      <c r="E17" s="12"/>
      <c r="F17" s="14"/>
      <c r="G17" s="15"/>
      <c r="H17" s="16"/>
      <c r="I17" s="16"/>
      <c r="J17" s="17"/>
      <c r="K17" s="17"/>
      <c r="L17" s="17"/>
      <c r="M17" s="18"/>
      <c r="N17" s="19"/>
      <c r="O17" s="20"/>
    </row>
    <row r="18" spans="1:15">
      <c r="A18" s="12"/>
      <c r="B18" s="12"/>
      <c r="C18" s="13"/>
      <c r="D18" s="13"/>
      <c r="E18" s="12"/>
      <c r="F18" s="14"/>
      <c r="G18" s="15"/>
      <c r="H18" s="16"/>
      <c r="I18" s="16"/>
      <c r="J18" s="17"/>
      <c r="K18" s="17"/>
      <c r="L18" s="17"/>
      <c r="M18" s="18"/>
      <c r="N18" s="19"/>
      <c r="O18" s="20"/>
    </row>
    <row r="19" spans="1:15">
      <c r="A19" s="12"/>
      <c r="B19" s="12"/>
      <c r="C19" s="13"/>
      <c r="D19" s="13"/>
      <c r="E19" s="12"/>
      <c r="F19" s="14"/>
      <c r="G19" s="15"/>
      <c r="H19" s="16"/>
      <c r="I19" s="16"/>
      <c r="J19" s="17"/>
      <c r="K19" s="17"/>
      <c r="L19" s="17"/>
      <c r="M19" s="18"/>
      <c r="N19" s="19"/>
      <c r="O19" s="20"/>
    </row>
    <row r="20" spans="1:15">
      <c r="A20" s="12"/>
      <c r="B20" s="12"/>
      <c r="C20" s="13"/>
      <c r="D20" s="13"/>
      <c r="E20" s="12"/>
      <c r="F20" s="14"/>
      <c r="G20" s="15"/>
      <c r="H20" s="16"/>
      <c r="I20" s="16"/>
      <c r="J20" s="17"/>
      <c r="K20" s="17"/>
      <c r="L20" s="17"/>
      <c r="M20" s="18"/>
      <c r="N20" s="19"/>
      <c r="O20" s="20"/>
    </row>
    <row r="21" spans="1:15">
      <c r="A21" s="12"/>
      <c r="B21" s="12"/>
      <c r="C21" s="13"/>
      <c r="D21" s="13"/>
      <c r="E21" s="12"/>
      <c r="F21" s="14"/>
      <c r="G21" s="15"/>
      <c r="H21" s="16"/>
      <c r="I21" s="16"/>
      <c r="J21" s="17"/>
      <c r="K21" s="17"/>
      <c r="L21" s="17"/>
      <c r="M21" s="18"/>
      <c r="N21" s="19"/>
      <c r="O21" s="20"/>
    </row>
    <row r="22" spans="1:15">
      <c r="A22" s="12"/>
      <c r="B22" s="12"/>
      <c r="C22" s="13"/>
      <c r="D22" s="13"/>
      <c r="E22" s="12"/>
      <c r="F22" s="14"/>
      <c r="G22" s="15"/>
      <c r="H22" s="16"/>
      <c r="I22" s="16"/>
      <c r="J22" s="17"/>
      <c r="K22" s="17"/>
      <c r="L22" s="17"/>
      <c r="M22" s="18"/>
      <c r="N22" s="19"/>
      <c r="O22" s="20"/>
    </row>
    <row r="23" spans="1:15">
      <c r="A23" s="12"/>
      <c r="B23" s="12"/>
      <c r="C23" s="13"/>
      <c r="D23" s="13"/>
      <c r="E23" s="12"/>
      <c r="F23" s="14"/>
      <c r="G23" s="15"/>
      <c r="H23" s="16"/>
      <c r="I23" s="16"/>
      <c r="J23" s="17"/>
      <c r="K23" s="17"/>
      <c r="L23" s="17"/>
      <c r="M23" s="18"/>
      <c r="N23" s="19"/>
      <c r="O23" s="20"/>
    </row>
    <row r="24" spans="1:15">
      <c r="A24" s="12"/>
      <c r="B24" s="12"/>
      <c r="C24" s="13"/>
      <c r="D24" s="13"/>
      <c r="E24" s="12"/>
      <c r="F24" s="14"/>
      <c r="G24" s="15"/>
      <c r="H24" s="16"/>
      <c r="I24" s="16"/>
      <c r="J24" s="17"/>
      <c r="K24" s="17"/>
      <c r="L24" s="17"/>
      <c r="M24" s="18"/>
      <c r="N24" s="19"/>
      <c r="O24" s="20"/>
    </row>
    <row r="25" spans="1:15">
      <c r="A25" s="12"/>
      <c r="B25" s="12"/>
      <c r="C25" s="13"/>
      <c r="D25" s="13"/>
      <c r="E25" s="12"/>
      <c r="F25" s="14"/>
      <c r="G25" s="15"/>
      <c r="H25" s="16"/>
      <c r="I25" s="16"/>
      <c r="J25" s="17"/>
      <c r="K25" s="17"/>
      <c r="L25" s="17"/>
      <c r="M25" s="18"/>
      <c r="N25" s="19"/>
      <c r="O25" s="20"/>
    </row>
    <row r="26" spans="1:15">
      <c r="A26" s="12"/>
      <c r="B26" s="12"/>
      <c r="C26" s="13"/>
      <c r="D26" s="13"/>
      <c r="E26" s="12"/>
      <c r="F26" s="14"/>
      <c r="G26" s="15"/>
      <c r="H26" s="16"/>
      <c r="I26" s="16"/>
      <c r="J26" s="17"/>
      <c r="K26" s="17"/>
      <c r="L26" s="17"/>
      <c r="M26" s="18"/>
      <c r="N26" s="19"/>
      <c r="O26" s="20"/>
    </row>
    <row r="27" spans="1:15">
      <c r="A27" s="12"/>
      <c r="B27" s="12"/>
      <c r="C27" s="13"/>
      <c r="D27" s="13"/>
      <c r="E27" s="12"/>
      <c r="F27" s="14"/>
      <c r="G27" s="15"/>
      <c r="H27" s="16"/>
      <c r="I27" s="16"/>
      <c r="J27" s="17"/>
      <c r="K27" s="17"/>
      <c r="L27" s="17"/>
      <c r="M27" s="18"/>
      <c r="N27" s="19"/>
      <c r="O27" s="20"/>
    </row>
    <row r="28" spans="1:15">
      <c r="A28" s="12"/>
      <c r="B28" s="12"/>
      <c r="C28" s="13"/>
      <c r="D28" s="13"/>
      <c r="E28" s="12"/>
      <c r="F28" s="14"/>
      <c r="G28" s="15"/>
      <c r="H28" s="16"/>
      <c r="I28" s="16"/>
      <c r="J28" s="17"/>
      <c r="K28" s="17"/>
      <c r="L28" s="17"/>
      <c r="M28" s="18"/>
      <c r="N28" s="19"/>
      <c r="O28" s="20"/>
    </row>
    <row r="29" spans="1:15">
      <c r="A29" s="12"/>
      <c r="B29" s="12"/>
      <c r="C29" s="13"/>
      <c r="D29" s="13"/>
      <c r="E29" s="12"/>
      <c r="F29" s="14"/>
      <c r="G29" s="15"/>
      <c r="H29" s="16"/>
      <c r="I29" s="16"/>
      <c r="J29" s="17"/>
      <c r="K29" s="17"/>
      <c r="L29" s="17"/>
      <c r="M29" s="18"/>
      <c r="N29" s="19"/>
      <c r="O29" s="20"/>
    </row>
    <row r="30" spans="1:15">
      <c r="A30" s="12"/>
      <c r="B30" s="12"/>
      <c r="C30" s="13"/>
      <c r="D30" s="13"/>
      <c r="E30" s="12"/>
      <c r="F30" s="14"/>
      <c r="G30" s="15"/>
      <c r="H30" s="16"/>
      <c r="I30" s="16"/>
      <c r="J30" s="17"/>
      <c r="K30" s="17"/>
      <c r="L30" s="17"/>
      <c r="M30" s="18"/>
      <c r="N30" s="19"/>
      <c r="O30" s="20"/>
    </row>
    <row r="31" spans="1:15">
      <c r="A31" s="12"/>
      <c r="B31" s="12"/>
      <c r="C31" s="13"/>
      <c r="D31" s="13"/>
      <c r="E31" s="12"/>
      <c r="F31" s="14"/>
      <c r="G31" s="15"/>
      <c r="H31" s="16"/>
      <c r="I31" s="16"/>
      <c r="J31" s="17"/>
      <c r="K31" s="17"/>
      <c r="L31" s="17"/>
      <c r="M31" s="18"/>
      <c r="N31" s="19"/>
      <c r="O31" s="20"/>
    </row>
    <row r="32" spans="1:15">
      <c r="A32" s="12"/>
      <c r="B32" s="12"/>
      <c r="C32" s="13"/>
      <c r="D32" s="13"/>
      <c r="E32" s="12"/>
      <c r="F32" s="14"/>
      <c r="G32" s="15"/>
      <c r="H32" s="16"/>
      <c r="I32" s="16"/>
      <c r="J32" s="17"/>
      <c r="K32" s="17"/>
      <c r="L32" s="17"/>
      <c r="M32" s="18"/>
      <c r="N32" s="19"/>
      <c r="O32" s="20"/>
    </row>
    <row r="33" spans="1:15">
      <c r="A33" s="12"/>
      <c r="B33" s="12"/>
      <c r="C33" s="13"/>
      <c r="D33" s="13"/>
      <c r="E33" s="12"/>
      <c r="F33" s="14"/>
      <c r="G33" s="15"/>
      <c r="H33" s="16"/>
      <c r="I33" s="16"/>
      <c r="J33" s="17"/>
      <c r="K33" s="17"/>
      <c r="L33" s="17"/>
      <c r="M33" s="18"/>
      <c r="N33" s="19"/>
      <c r="O33" s="20"/>
    </row>
    <row r="34" spans="1:15">
      <c r="A34" s="12"/>
      <c r="B34" s="12"/>
      <c r="C34" s="13"/>
      <c r="D34" s="13"/>
      <c r="E34" s="12"/>
      <c r="F34" s="14"/>
      <c r="G34" s="15"/>
      <c r="H34" s="16"/>
      <c r="I34" s="16"/>
      <c r="J34" s="17"/>
      <c r="K34" s="17"/>
      <c r="L34" s="17"/>
      <c r="M34" s="18"/>
      <c r="N34" s="19"/>
      <c r="O34" s="20"/>
    </row>
    <row r="35" spans="1:15">
      <c r="A35" s="12"/>
      <c r="B35" s="12"/>
      <c r="C35" s="13"/>
      <c r="D35" s="13"/>
      <c r="E35" s="12"/>
      <c r="F35" s="14"/>
      <c r="G35" s="15"/>
      <c r="H35" s="16"/>
      <c r="I35" s="16"/>
      <c r="J35" s="17"/>
      <c r="K35" s="17"/>
      <c r="L35" s="17"/>
      <c r="M35" s="18"/>
      <c r="N35" s="19"/>
      <c r="O35" s="20"/>
    </row>
    <row r="36" spans="1:15">
      <c r="A36" s="12"/>
      <c r="B36" s="12"/>
      <c r="C36" s="13"/>
      <c r="D36" s="13"/>
      <c r="E36" s="12"/>
      <c r="F36" s="14"/>
      <c r="G36" s="15"/>
      <c r="H36" s="16"/>
      <c r="I36" s="16"/>
      <c r="J36" s="17"/>
      <c r="K36" s="17"/>
      <c r="L36" s="17"/>
      <c r="M36" s="18"/>
      <c r="N36" s="19"/>
      <c r="O36" s="20"/>
    </row>
    <row r="37" spans="1:15">
      <c r="A37" s="12"/>
      <c r="B37" s="12"/>
      <c r="C37" s="13"/>
      <c r="D37" s="13"/>
      <c r="E37" s="12"/>
      <c r="F37" s="14"/>
      <c r="G37" s="15"/>
      <c r="H37" s="16"/>
      <c r="I37" s="16"/>
      <c r="J37" s="17"/>
      <c r="K37" s="17"/>
      <c r="L37" s="17"/>
      <c r="M37" s="18"/>
      <c r="N37" s="19"/>
      <c r="O37" s="20"/>
    </row>
    <row r="38" spans="1:15">
      <c r="A38" s="12"/>
      <c r="B38" s="12"/>
      <c r="C38" s="13"/>
      <c r="D38" s="13"/>
      <c r="E38" s="12"/>
      <c r="F38" s="14"/>
      <c r="G38" s="15"/>
      <c r="H38" s="16"/>
      <c r="I38" s="16"/>
      <c r="J38" s="17"/>
      <c r="K38" s="17"/>
      <c r="L38" s="17"/>
      <c r="M38" s="18"/>
      <c r="N38" s="19"/>
      <c r="O38" s="20"/>
    </row>
    <row r="39" spans="1:15">
      <c r="A39" s="12"/>
      <c r="B39" s="12"/>
      <c r="C39" s="13"/>
      <c r="D39" s="13"/>
      <c r="E39" s="12"/>
      <c r="F39" s="14"/>
      <c r="G39" s="15"/>
      <c r="H39" s="16"/>
      <c r="I39" s="16"/>
      <c r="J39" s="17"/>
      <c r="K39" s="17"/>
      <c r="L39" s="17"/>
      <c r="M39" s="18"/>
      <c r="N39" s="19"/>
      <c r="O39" s="20"/>
    </row>
    <row r="40" spans="1:15">
      <c r="A40" s="12"/>
      <c r="B40" s="12"/>
      <c r="C40" s="13"/>
      <c r="D40" s="13"/>
      <c r="E40" s="12"/>
      <c r="F40" s="14"/>
      <c r="G40" s="15"/>
      <c r="H40" s="16"/>
      <c r="I40" s="16"/>
      <c r="J40" s="17"/>
      <c r="K40" s="17"/>
      <c r="L40" s="17"/>
      <c r="M40" s="18"/>
      <c r="N40" s="19"/>
      <c r="O40" s="20"/>
    </row>
    <row r="41" spans="1:15">
      <c r="A41" s="12"/>
      <c r="B41" s="12"/>
      <c r="C41" s="13"/>
      <c r="D41" s="13"/>
      <c r="E41" s="12"/>
      <c r="F41" s="14"/>
      <c r="G41" s="15"/>
      <c r="H41" s="16"/>
      <c r="I41" s="16"/>
      <c r="J41" s="17"/>
      <c r="K41" s="17"/>
      <c r="L41" s="17"/>
      <c r="M41" s="18"/>
      <c r="N41" s="19"/>
      <c r="O41" s="20"/>
    </row>
    <row r="42" spans="1:15">
      <c r="A42" s="12"/>
      <c r="B42" s="12"/>
      <c r="C42" s="13"/>
      <c r="D42" s="13"/>
      <c r="E42" s="12"/>
      <c r="F42" s="14"/>
      <c r="G42" s="15"/>
      <c r="H42" s="16"/>
      <c r="I42" s="16"/>
      <c r="J42" s="17"/>
      <c r="K42" s="17"/>
      <c r="L42" s="17"/>
      <c r="M42" s="18"/>
      <c r="N42" s="19"/>
      <c r="O42" s="20"/>
    </row>
    <row r="43" spans="1:15">
      <c r="A43" s="12"/>
      <c r="B43" s="12"/>
      <c r="C43" s="13"/>
      <c r="D43" s="13"/>
      <c r="E43" s="12"/>
      <c r="F43" s="14"/>
      <c r="G43" s="15"/>
      <c r="H43" s="16"/>
      <c r="I43" s="16"/>
      <c r="J43" s="17"/>
      <c r="K43" s="17"/>
      <c r="L43" s="17"/>
      <c r="M43" s="18"/>
      <c r="N43" s="19"/>
      <c r="O43" s="20"/>
    </row>
    <row r="44" spans="1:15">
      <c r="A44" s="12"/>
      <c r="B44" s="12"/>
      <c r="C44" s="13"/>
      <c r="D44" s="13"/>
      <c r="E44" s="12"/>
      <c r="F44" s="14"/>
      <c r="G44" s="15"/>
      <c r="H44" s="16"/>
      <c r="I44" s="16"/>
      <c r="J44" s="17"/>
      <c r="K44" s="17"/>
      <c r="L44" s="17"/>
      <c r="M44" s="18"/>
      <c r="N44" s="19"/>
      <c r="O44" s="20"/>
    </row>
    <row r="45" spans="1:15">
      <c r="A45" s="12"/>
      <c r="B45" s="12"/>
      <c r="C45" s="13"/>
      <c r="D45" s="13"/>
      <c r="E45" s="12"/>
      <c r="F45" s="14"/>
      <c r="G45" s="15"/>
      <c r="H45" s="16"/>
      <c r="I45" s="16"/>
      <c r="J45" s="17"/>
      <c r="K45" s="17"/>
      <c r="L45" s="17"/>
      <c r="M45" s="18"/>
      <c r="N45" s="19"/>
      <c r="O45" s="20"/>
    </row>
    <row r="46" spans="1:15">
      <c r="A46" s="12"/>
      <c r="B46" s="12"/>
      <c r="C46" s="13"/>
      <c r="D46" s="13"/>
      <c r="E46" s="12"/>
      <c r="F46" s="14"/>
      <c r="G46" s="15"/>
      <c r="H46" s="16"/>
      <c r="I46" s="16"/>
      <c r="J46" s="17"/>
      <c r="K46" s="17"/>
      <c r="L46" s="17"/>
      <c r="M46" s="18"/>
      <c r="N46" s="19"/>
      <c r="O46" s="20"/>
    </row>
    <row r="47" spans="1:15">
      <c r="A47" s="12"/>
      <c r="B47" s="12"/>
      <c r="C47" s="13"/>
      <c r="D47" s="13"/>
      <c r="E47" s="12"/>
      <c r="F47" s="14"/>
      <c r="G47" s="15"/>
      <c r="H47" s="16"/>
      <c r="I47" s="16"/>
      <c r="J47" s="17"/>
      <c r="K47" s="17"/>
      <c r="L47" s="17"/>
      <c r="M47" s="18"/>
      <c r="N47" s="19"/>
      <c r="O47" s="20"/>
    </row>
    <row r="48" spans="1:15">
      <c r="A48" s="12"/>
      <c r="B48" s="12"/>
      <c r="C48" s="13"/>
      <c r="D48" s="13"/>
      <c r="E48" s="12"/>
      <c r="F48" s="14"/>
      <c r="G48" s="15"/>
      <c r="H48" s="16"/>
      <c r="I48" s="16"/>
      <c r="J48" s="17"/>
      <c r="K48" s="17"/>
      <c r="L48" s="17"/>
      <c r="M48" s="18"/>
      <c r="N48" s="19"/>
      <c r="O48" s="20"/>
    </row>
    <row r="49" spans="1:15">
      <c r="A49" s="12"/>
      <c r="B49" s="12"/>
      <c r="C49" s="13"/>
      <c r="D49" s="13"/>
      <c r="E49" s="12"/>
      <c r="F49" s="14"/>
      <c r="G49" s="15"/>
      <c r="H49" s="16"/>
      <c r="I49" s="16"/>
      <c r="J49" s="17"/>
      <c r="K49" s="17"/>
      <c r="L49" s="17"/>
      <c r="M49" s="18"/>
      <c r="N49" s="19"/>
      <c r="O49" s="20"/>
    </row>
    <row r="50" spans="1:15">
      <c r="A50" s="12"/>
      <c r="B50" s="12"/>
      <c r="C50" s="13"/>
      <c r="D50" s="13"/>
      <c r="E50" s="12"/>
      <c r="F50" s="14"/>
      <c r="G50" s="15"/>
      <c r="H50" s="16"/>
      <c r="I50" s="16"/>
      <c r="J50" s="17"/>
      <c r="K50" s="17"/>
      <c r="L50" s="17"/>
      <c r="M50" s="18"/>
      <c r="N50" s="19"/>
      <c r="O50" s="20"/>
    </row>
  </sheetData>
  <sheetProtection sheet="1" objects="1" scenarios="1" selectLockedCells="1" selectUnlockedCells="1"/>
  <sortState ref="A8:P14">
    <sortCondition ref="I8"/>
  </sortState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15</vt:i4>
      </vt:variant>
    </vt:vector>
  </HeadingPairs>
  <TitlesOfParts>
    <vt:vector size="15" baseType="lpstr">
      <vt:lpstr>Total (4)</vt:lpstr>
      <vt:lpstr>2018-06-12 Race 2</vt:lpstr>
      <vt:lpstr>2018-06-12 Race 1</vt:lpstr>
      <vt:lpstr>2018-06-05 Race 2</vt:lpstr>
      <vt:lpstr>2018-06-05 Race 1</vt:lpstr>
      <vt:lpstr>2018-05-29 Race 2</vt:lpstr>
      <vt:lpstr>2018-05-29 Race 1</vt:lpstr>
      <vt:lpstr>2018-05-22 Race 2</vt:lpstr>
      <vt:lpstr>2018-05-22 Race 1</vt:lpstr>
      <vt:lpstr>2018-05-15 Race 2</vt:lpstr>
      <vt:lpstr>2018-05-15 Race 1</vt:lpstr>
      <vt:lpstr>Deltagare</vt:lpstr>
      <vt:lpstr>Mall</vt:lpstr>
      <vt:lpstr>Användarbeskrivning</vt:lpstr>
      <vt:lpstr>Total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Lennart Berglund</cp:lastModifiedBy>
  <cp:lastPrinted>2013-09-09T08:49:05Z</cp:lastPrinted>
  <dcterms:created xsi:type="dcterms:W3CDTF">2012-09-08T13:01:58Z</dcterms:created>
  <dcterms:modified xsi:type="dcterms:W3CDTF">2018-06-14T21:40:32Z</dcterms:modified>
</cp:coreProperties>
</file>